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Разходи 2022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C18" i="1"/>
  <c r="G6" i="1" l="1"/>
  <c r="G7" i="1"/>
  <c r="D8" i="1" l="1"/>
  <c r="C8" i="1"/>
  <c r="F7" i="1"/>
  <c r="F6" i="1"/>
  <c r="E7" i="1"/>
  <c r="E6" i="1"/>
  <c r="E8" i="1" l="1"/>
  <c r="G8" i="1"/>
  <c r="F8" i="1"/>
</calcChain>
</file>

<file path=xl/sharedStrings.xml><?xml version="1.0" encoding="utf-8"?>
<sst xmlns="http://schemas.openxmlformats.org/spreadsheetml/2006/main" count="25" uniqueCount="25">
  <si>
    <t>Отчисления по чл. 60 и чл. 64 лева -87,87 лв/тон</t>
  </si>
  <si>
    <t>Такса за сепариране лева-29,90 лв/тон</t>
  </si>
  <si>
    <t>град</t>
  </si>
  <si>
    <t>села</t>
  </si>
  <si>
    <t xml:space="preserve">общо </t>
  </si>
  <si>
    <t>количество отпадък</t>
  </si>
  <si>
    <t>сепариране на отпадък</t>
  </si>
  <si>
    <t>депониран на отпадък</t>
  </si>
  <si>
    <t>РДФ</t>
  </si>
  <si>
    <t xml:space="preserve">                  Прогнозни количества отпадък за 2022 г </t>
  </si>
  <si>
    <t>Поддържане чистотата на обществените площи -метене, уборка, миене</t>
  </si>
  <si>
    <t>Сметосъбиране и сметоизвозване</t>
  </si>
  <si>
    <t>Район</t>
  </si>
  <si>
    <t>Събиране и транспортиране на зелени отпадъци</t>
  </si>
  <si>
    <t>Град Хасково</t>
  </si>
  <si>
    <t>Села на територията на община Хасково</t>
  </si>
  <si>
    <t>Всичко за община Хасково</t>
  </si>
  <si>
    <t>Компостиране</t>
  </si>
  <si>
    <t xml:space="preserve">Такса за депониране лева-12,99 лв/тон </t>
  </si>
  <si>
    <t>Мониторинг</t>
  </si>
  <si>
    <t>Приложение № 1</t>
  </si>
  <si>
    <t xml:space="preserve"> </t>
  </si>
  <si>
    <t>Забележка:</t>
  </si>
  <si>
    <t xml:space="preserve">                                   Калкулация на разходите, обвързани с количествата битови отпадъци за 2022 г. </t>
  </si>
  <si>
    <t>Посочените стойности са прогнозни и са определени на база прогнозни количества битови отпадъци на територията на община Хасково. Те са съобразени с приетите количества отпадъци през предходни години от датата на въвеждане в експлоатация на РЦТНО.  В стойностите не е включен ДДС.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</si>
</sst>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wrapText="1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4" fillId="0" borderId="0" xfId="0" applyFont="1" applyBorder="1" applyAlignment="1"/>
    <xf numFmtId="0" fontId="3" fillId="0" borderId="0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7" fillId="0" borderId="2" xfId="0" applyFont="1" applyBorder="1" applyAlignment="1">
      <alignment horizontal="left" vertic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tabSelected="1" workbookViewId="0">
      <selection activeCell="K15" sqref="K15"/>
    </sheetView>
  </sheetViews>
  <sheetFormatPr defaultRowHeight="15" x14ac:dyDescent="0.25"/>
  <cols>
    <col min="1" max="1" width="1.28515625" customWidth="1"/>
    <col min="2" max="2" width="13.140625" customWidth="1"/>
    <col min="3" max="3" width="17.28515625" customWidth="1"/>
    <col min="4" max="4" width="16" customWidth="1"/>
    <col min="5" max="5" width="14" customWidth="1"/>
    <col min="6" max="6" width="14.85546875" customWidth="1"/>
    <col min="7" max="7" width="13.7109375" customWidth="1"/>
    <col min="8" max="8" width="12" customWidth="1"/>
    <col min="9" max="9" width="16.28515625" customWidth="1"/>
    <col min="10" max="10" width="8.5703125" customWidth="1"/>
    <col min="11" max="11" width="14.28515625" customWidth="1"/>
    <col min="12" max="12" width="14.7109375" customWidth="1"/>
  </cols>
  <sheetData>
    <row r="1" spans="1:13" ht="15.75" x14ac:dyDescent="0.25">
      <c r="I1" s="22" t="s">
        <v>20</v>
      </c>
      <c r="J1" s="22"/>
      <c r="K1" s="22"/>
    </row>
    <row r="3" spans="1:13" x14ac:dyDescent="0.25">
      <c r="C3" t="s">
        <v>21</v>
      </c>
    </row>
    <row r="4" spans="1:13" ht="23.25" customHeight="1" x14ac:dyDescent="0.3">
      <c r="B4" s="26" t="s">
        <v>23</v>
      </c>
      <c r="C4" s="26"/>
      <c r="D4" s="26"/>
      <c r="E4" s="26"/>
      <c r="F4" s="26"/>
      <c r="G4" s="26"/>
      <c r="H4" s="26"/>
      <c r="I4" s="26"/>
      <c r="J4" s="26"/>
      <c r="K4" s="26"/>
      <c r="L4" s="1"/>
    </row>
    <row r="5" spans="1:13" ht="98.25" customHeight="1" x14ac:dyDescent="0.25">
      <c r="A5" s="11"/>
      <c r="B5" s="7" t="s">
        <v>12</v>
      </c>
      <c r="C5" s="7" t="s">
        <v>11</v>
      </c>
      <c r="D5" s="7" t="s">
        <v>10</v>
      </c>
      <c r="E5" s="5" t="s">
        <v>1</v>
      </c>
      <c r="F5" s="5" t="s">
        <v>18</v>
      </c>
      <c r="G5" s="5" t="s">
        <v>0</v>
      </c>
      <c r="H5" s="5" t="s">
        <v>13</v>
      </c>
      <c r="I5" s="5" t="s">
        <v>17</v>
      </c>
      <c r="J5" s="5" t="s">
        <v>8</v>
      </c>
      <c r="K5" s="5" t="s">
        <v>19</v>
      </c>
      <c r="L5" s="3"/>
    </row>
    <row r="6" spans="1:13" ht="35.25" customHeight="1" x14ac:dyDescent="0.3">
      <c r="A6" s="11"/>
      <c r="B6" s="15" t="s">
        <v>14</v>
      </c>
      <c r="C6" s="16">
        <v>2390000</v>
      </c>
      <c r="D6" s="16">
        <v>1312500</v>
      </c>
      <c r="E6" s="16">
        <f>D16*29.9</f>
        <v>642850</v>
      </c>
      <c r="F6" s="16">
        <f>E16*12.99</f>
        <v>245511</v>
      </c>
      <c r="G6" s="16">
        <f>E16*100.87</f>
        <v>1906443</v>
      </c>
      <c r="H6" s="16"/>
      <c r="I6" s="16"/>
      <c r="J6" s="16"/>
      <c r="K6" s="16"/>
      <c r="L6" s="4"/>
    </row>
    <row r="7" spans="1:13" ht="63" customHeight="1" x14ac:dyDescent="0.3">
      <c r="A7" s="11"/>
      <c r="B7" s="15" t="s">
        <v>15</v>
      </c>
      <c r="C7" s="16">
        <v>517000</v>
      </c>
      <c r="D7" s="16"/>
      <c r="E7" s="16">
        <f>D17*29.9</f>
        <v>119600</v>
      </c>
      <c r="F7" s="16">
        <f>E17*12.99</f>
        <v>40269</v>
      </c>
      <c r="G7" s="16">
        <f>E17*100.87</f>
        <v>312697</v>
      </c>
      <c r="H7" s="16"/>
      <c r="I7" s="16"/>
      <c r="J7" s="16"/>
      <c r="K7" s="16"/>
      <c r="L7" s="6"/>
    </row>
    <row r="8" spans="1:13" ht="47.25" x14ac:dyDescent="0.3">
      <c r="A8" s="12"/>
      <c r="B8" s="7" t="s">
        <v>16</v>
      </c>
      <c r="C8" s="17">
        <f>SUM(C6:C7)</f>
        <v>2907000</v>
      </c>
      <c r="D8" s="17">
        <f>SUM(D6:D7)</f>
        <v>1312500</v>
      </c>
      <c r="E8" s="17">
        <f>SUM(E6:E7)</f>
        <v>762450</v>
      </c>
      <c r="F8" s="17">
        <f>SUM(F6:F7)</f>
        <v>285780</v>
      </c>
      <c r="G8" s="17">
        <f>SUM(G6:G7)</f>
        <v>2219140</v>
      </c>
      <c r="H8" s="17">
        <v>116525</v>
      </c>
      <c r="I8" s="17">
        <v>15000</v>
      </c>
      <c r="J8" s="17">
        <v>18500</v>
      </c>
      <c r="K8" s="17">
        <v>25000</v>
      </c>
      <c r="L8" s="4"/>
    </row>
    <row r="9" spans="1:13" ht="18.75" x14ac:dyDescent="0.3">
      <c r="A9" s="3"/>
      <c r="B9" s="4"/>
      <c r="C9" s="10"/>
      <c r="D9" s="10"/>
      <c r="E9" s="10"/>
      <c r="F9" s="10"/>
      <c r="G9" s="10"/>
      <c r="H9" s="10"/>
      <c r="I9" s="10"/>
      <c r="J9" s="10"/>
      <c r="K9" s="10"/>
      <c r="L9" s="4"/>
    </row>
    <row r="10" spans="1:13" ht="18.75" customHeight="1" x14ac:dyDescent="0.3">
      <c r="A10" s="3"/>
      <c r="B10" s="25" t="s">
        <v>22</v>
      </c>
      <c r="C10" s="23" t="s">
        <v>24</v>
      </c>
      <c r="D10" s="24"/>
      <c r="E10" s="24"/>
      <c r="F10" s="24"/>
      <c r="G10" s="24"/>
      <c r="H10" s="24"/>
      <c r="I10" s="24"/>
      <c r="J10" s="24"/>
      <c r="K10" s="24"/>
      <c r="L10" s="4"/>
    </row>
    <row r="11" spans="1:13" ht="29.25" customHeight="1" x14ac:dyDescent="0.3">
      <c r="A11" s="3"/>
      <c r="B11" s="25"/>
      <c r="C11" s="24"/>
      <c r="D11" s="24"/>
      <c r="E11" s="24"/>
      <c r="F11" s="24"/>
      <c r="G11" s="24"/>
      <c r="H11" s="24"/>
      <c r="I11" s="24"/>
      <c r="J11" s="24"/>
      <c r="K11" s="24"/>
      <c r="L11" s="4"/>
    </row>
    <row r="12" spans="1:13" ht="18.75" x14ac:dyDescent="0.3">
      <c r="A12" s="3"/>
      <c r="B12" s="13"/>
      <c r="C12" s="14"/>
      <c r="D12" s="14"/>
      <c r="E12" s="14"/>
      <c r="F12" s="14"/>
      <c r="G12" s="14"/>
      <c r="H12" s="14"/>
      <c r="I12" s="14"/>
      <c r="J12" s="14"/>
      <c r="K12" s="14"/>
      <c r="L12" s="4"/>
    </row>
    <row r="13" spans="1:13" ht="18.75" x14ac:dyDescent="0.3">
      <c r="A13" s="3"/>
      <c r="B13" s="4"/>
      <c r="C13" s="10"/>
      <c r="D13" s="10"/>
      <c r="E13" s="10"/>
      <c r="F13" s="10"/>
      <c r="G13" s="10"/>
      <c r="H13" s="10"/>
      <c r="I13" s="10"/>
      <c r="J13" s="10"/>
      <c r="K13" s="10"/>
      <c r="L13" s="4"/>
    </row>
    <row r="14" spans="1:13" ht="18.75" x14ac:dyDescent="0.3">
      <c r="A14" s="3"/>
      <c r="B14" s="9" t="s">
        <v>9</v>
      </c>
      <c r="C14" s="9"/>
      <c r="D14" s="9"/>
      <c r="E14" s="8"/>
      <c r="F14" s="8"/>
      <c r="G14" s="4"/>
      <c r="H14" s="4"/>
      <c r="I14" s="4"/>
      <c r="J14" s="4"/>
      <c r="K14" s="4"/>
      <c r="L14" s="4"/>
      <c r="M14" s="3"/>
    </row>
    <row r="15" spans="1:13" ht="56.25" x14ac:dyDescent="0.3">
      <c r="A15" s="3"/>
      <c r="B15" s="19"/>
      <c r="C15" s="20" t="s">
        <v>5</v>
      </c>
      <c r="D15" s="19" t="s">
        <v>6</v>
      </c>
      <c r="E15" s="19" t="s">
        <v>7</v>
      </c>
      <c r="F15" s="21"/>
      <c r="G15" s="4"/>
      <c r="H15" s="4"/>
      <c r="I15" s="4"/>
      <c r="J15" s="4"/>
      <c r="K15" s="4"/>
      <c r="L15" s="4"/>
      <c r="M15" s="3"/>
    </row>
    <row r="16" spans="1:13" ht="18.75" x14ac:dyDescent="0.3">
      <c r="A16" s="3"/>
      <c r="B16" s="18" t="s">
        <v>2</v>
      </c>
      <c r="C16" s="2">
        <v>21500</v>
      </c>
      <c r="D16" s="2">
        <v>21500</v>
      </c>
      <c r="E16" s="2">
        <v>18900</v>
      </c>
      <c r="F16" s="4"/>
      <c r="G16" s="4"/>
      <c r="H16" s="4"/>
      <c r="I16" s="4"/>
      <c r="J16" s="4"/>
      <c r="K16" s="4"/>
      <c r="L16" s="4"/>
      <c r="M16" s="3"/>
    </row>
    <row r="17" spans="1:13" ht="18.75" x14ac:dyDescent="0.3">
      <c r="A17" s="3"/>
      <c r="B17" s="18" t="s">
        <v>3</v>
      </c>
      <c r="C17" s="2">
        <v>4000</v>
      </c>
      <c r="D17" s="2">
        <v>4000</v>
      </c>
      <c r="E17" s="2">
        <v>3100</v>
      </c>
      <c r="F17" s="4"/>
      <c r="G17" s="4"/>
      <c r="H17" s="4"/>
      <c r="I17" s="4"/>
      <c r="J17" s="4"/>
      <c r="K17" s="4"/>
      <c r="L17" s="4"/>
      <c r="M17" s="3"/>
    </row>
    <row r="18" spans="1:13" ht="18.75" x14ac:dyDescent="0.3">
      <c r="B18" s="18" t="s">
        <v>4</v>
      </c>
      <c r="C18" s="18">
        <f>C16+C17</f>
        <v>25500</v>
      </c>
      <c r="D18" s="18">
        <f t="shared" ref="D18:E18" si="0">D16+D17</f>
        <v>25500</v>
      </c>
      <c r="E18" s="18">
        <f t="shared" si="0"/>
        <v>22000</v>
      </c>
      <c r="F18" s="6"/>
      <c r="G18" s="4"/>
      <c r="H18" s="4"/>
      <c r="I18" s="4"/>
      <c r="J18" s="4"/>
      <c r="K18" s="4"/>
      <c r="L18" s="4"/>
      <c r="M18" s="3"/>
    </row>
    <row r="19" spans="1:13" ht="18.75" x14ac:dyDescent="0.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3"/>
    </row>
    <row r="20" spans="1:13" ht="18.75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3"/>
    </row>
    <row r="21" spans="1:13" ht="18.75" x14ac:dyDescent="0.3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3" ht="18.75" x14ac:dyDescent="0.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3" ht="18.75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3" ht="18.75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3" ht="18.75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3" ht="18.75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3" ht="18.75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3" ht="18.75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3"/>
    </row>
    <row r="29" spans="1:13" ht="18.75" x14ac:dyDescent="0.3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3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</sheetData>
  <mergeCells count="4">
    <mergeCell ref="I1:K1"/>
    <mergeCell ref="C10:K11"/>
    <mergeCell ref="B10:B11"/>
    <mergeCell ref="B4:K4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Разходи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2021-11-16T09:10:38Z</dcterms:modified>
</cp:coreProperties>
</file>