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серия 4" sheetId="6" r:id="rId1"/>
  </sheets>
  <calcPr calcId="145621"/>
</workbook>
</file>

<file path=xl/calcChain.xml><?xml version="1.0" encoding="utf-8"?>
<calcChain xmlns="http://schemas.openxmlformats.org/spreadsheetml/2006/main">
  <c r="G324" i="6" l="1"/>
  <c r="G323" i="6"/>
  <c r="G306" i="6"/>
  <c r="G299" i="6"/>
  <c r="G295" i="6"/>
  <c r="G289" i="6"/>
  <c r="G263" i="6"/>
  <c r="G239" i="6"/>
  <c r="G237" i="6"/>
  <c r="G224" i="6"/>
  <c r="G219" i="6"/>
  <c r="G217" i="6"/>
  <c r="G211" i="6"/>
  <c r="G203" i="6"/>
  <c r="G190" i="6"/>
  <c r="G177" i="6"/>
  <c r="G162" i="6"/>
  <c r="G148" i="6"/>
  <c r="G135" i="6"/>
  <c r="G121" i="6"/>
  <c r="G112" i="6"/>
  <c r="G105" i="6"/>
  <c r="G99" i="6"/>
  <c r="G95" i="6"/>
  <c r="G85" i="6"/>
  <c r="G81" i="6"/>
  <c r="G77" i="6"/>
  <c r="G69" i="6"/>
  <c r="G62" i="6"/>
  <c r="G57" i="6"/>
  <c r="G54" i="6"/>
  <c r="G46" i="6"/>
  <c r="G35" i="6"/>
  <c r="G25" i="6"/>
  <c r="G19" i="6"/>
  <c r="G14" i="6"/>
  <c r="G291" i="6" l="1"/>
  <c r="G288" i="6"/>
  <c r="G287" i="6"/>
  <c r="G286" i="6"/>
  <c r="G285" i="6"/>
  <c r="G284" i="6"/>
  <c r="G283" i="6"/>
  <c r="G282" i="6"/>
  <c r="G278" i="6"/>
  <c r="G272" i="6"/>
  <c r="G230" i="6"/>
  <c r="G236" i="6"/>
  <c r="G235" i="6"/>
  <c r="G234" i="6"/>
  <c r="G233" i="6"/>
  <c r="G232" i="6"/>
  <c r="G218" i="6" l="1"/>
  <c r="G216" i="6"/>
  <c r="G215" i="6"/>
  <c r="G214" i="6"/>
  <c r="G213" i="6"/>
  <c r="G212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210" i="6"/>
  <c r="G209" i="6"/>
  <c r="G208" i="6"/>
  <c r="G207" i="6"/>
  <c r="G206" i="6"/>
  <c r="G160" i="6"/>
  <c r="G161" i="6"/>
  <c r="G159" i="6"/>
  <c r="G158" i="6"/>
  <c r="G157" i="6"/>
  <c r="G156" i="6"/>
  <c r="G155" i="6"/>
  <c r="G154" i="6"/>
  <c r="G153" i="6"/>
  <c r="G152" i="6"/>
  <c r="G151" i="6"/>
  <c r="G147" i="6"/>
  <c r="G146" i="6"/>
  <c r="G145" i="6"/>
  <c r="G144" i="6"/>
  <c r="G143" i="6"/>
  <c r="G142" i="6"/>
  <c r="G141" i="6"/>
  <c r="G140" i="6"/>
  <c r="G139" i="6"/>
  <c r="G137" i="6"/>
  <c r="G134" i="6"/>
  <c r="G120" i="6"/>
  <c r="G118" i="6"/>
  <c r="G117" i="6"/>
  <c r="G116" i="6"/>
  <c r="G111" i="6"/>
  <c r="G110" i="6"/>
  <c r="G104" i="6"/>
  <c r="G103" i="6"/>
  <c r="G102" i="6"/>
  <c r="G101" i="6"/>
  <c r="G100" i="6"/>
  <c r="G98" i="6"/>
  <c r="G202" i="6"/>
  <c r="G201" i="6"/>
  <c r="G200" i="6"/>
  <c r="G80" i="6"/>
  <c r="G79" i="6"/>
  <c r="G78" i="6"/>
  <c r="G76" i="6"/>
  <c r="G75" i="6"/>
  <c r="G74" i="6"/>
  <c r="G73" i="6"/>
  <c r="G71" i="6"/>
  <c r="G72" i="6"/>
  <c r="G61" i="6"/>
  <c r="G60" i="6"/>
  <c r="G53" i="6" l="1"/>
  <c r="G52" i="6"/>
  <c r="G50" i="6"/>
  <c r="G34" i="6"/>
  <c r="G33" i="6"/>
  <c r="G27" i="6"/>
  <c r="G24" i="6"/>
  <c r="G23" i="6"/>
  <c r="G22" i="6"/>
  <c r="G21" i="6"/>
  <c r="G20" i="6"/>
  <c r="G199" i="6" l="1"/>
  <c r="G198" i="6"/>
  <c r="G197" i="6"/>
  <c r="G196" i="6"/>
  <c r="G195" i="6"/>
  <c r="G194" i="6"/>
  <c r="G193" i="6"/>
  <c r="G94" i="6"/>
  <c r="G93" i="6"/>
  <c r="G92" i="6"/>
  <c r="G91" i="6"/>
  <c r="G90" i="6"/>
  <c r="G89" i="6"/>
  <c r="G88" i="6"/>
  <c r="G87" i="6"/>
  <c r="G68" i="6"/>
  <c r="G67" i="6"/>
  <c r="G66" i="6"/>
  <c r="G65" i="6"/>
  <c r="G40" i="6"/>
  <c r="G39" i="6"/>
  <c r="G38" i="6"/>
  <c r="G37" i="6"/>
  <c r="G45" i="6"/>
  <c r="G32" i="6"/>
  <c r="G30" i="6"/>
  <c r="G28" i="6"/>
  <c r="G13" i="6" l="1"/>
  <c r="G11" i="6"/>
  <c r="G7" i="6"/>
  <c r="G294" i="6"/>
  <c r="G290" i="6"/>
  <c r="G281" i="6"/>
  <c r="G280" i="6"/>
  <c r="G279" i="6"/>
  <c r="G277" i="6"/>
  <c r="G276" i="6"/>
  <c r="G275" i="6"/>
  <c r="G274" i="6"/>
  <c r="G273" i="6"/>
  <c r="G271" i="6"/>
  <c r="G270" i="6"/>
  <c r="G269" i="6"/>
  <c r="G267" i="6"/>
  <c r="G266" i="6"/>
  <c r="G238" i="6"/>
  <c r="G228" i="6"/>
  <c r="G227" i="6"/>
  <c r="G226" i="6"/>
  <c r="G223" i="6"/>
  <c r="G222" i="6"/>
  <c r="G221" i="6"/>
  <c r="G220" i="6"/>
  <c r="G205" i="6"/>
  <c r="G204" i="6"/>
  <c r="G192" i="6"/>
  <c r="G191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19" i="6"/>
  <c r="G115" i="6"/>
  <c r="G114" i="6"/>
  <c r="G113" i="6"/>
  <c r="G109" i="6"/>
  <c r="G108" i="6"/>
  <c r="G107" i="6"/>
  <c r="G106" i="6"/>
  <c r="G97" i="6"/>
  <c r="G96" i="6"/>
  <c r="G86" i="6"/>
  <c r="G84" i="6"/>
  <c r="G83" i="6"/>
  <c r="G70" i="6"/>
  <c r="G64" i="6"/>
  <c r="G63" i="6"/>
  <c r="G59" i="6"/>
  <c r="G58" i="6"/>
  <c r="G56" i="6"/>
  <c r="G55" i="6"/>
  <c r="G49" i="6"/>
  <c r="G48" i="6"/>
  <c r="G47" i="6"/>
  <c r="G44" i="6"/>
  <c r="G43" i="6"/>
  <c r="G41" i="6"/>
  <c r="G36" i="6"/>
  <c r="G31" i="6"/>
  <c r="G29" i="6"/>
  <c r="G18" i="6"/>
  <c r="G17" i="6"/>
  <c r="G16" i="6"/>
  <c r="G15" i="6"/>
  <c r="G12" i="6"/>
  <c r="G8" i="6"/>
  <c r="G6" i="6"/>
  <c r="G82" i="6" l="1"/>
</calcChain>
</file>

<file path=xl/sharedStrings.xml><?xml version="1.0" encoding="utf-8"?>
<sst xmlns="http://schemas.openxmlformats.org/spreadsheetml/2006/main" count="369" uniqueCount="338">
  <si>
    <t>Приложение №1</t>
  </si>
  <si>
    <t>РАЗПОРЕДИТЕЛ</t>
  </si>
  <si>
    <t>Ф-РА № , ДАТА</t>
  </si>
  <si>
    <t>ЕД.ЦЕНА</t>
  </si>
  <si>
    <t>ДГ 16 "Славейче"</t>
  </si>
  <si>
    <t>ПГДС "Цар Иван Асен II"</t>
  </si>
  <si>
    <t>СУ "П.Хилендарски"</t>
  </si>
  <si>
    <t>СУ "Васил Левски"</t>
  </si>
  <si>
    <t>ОУ"Шандор Петьофи"</t>
  </si>
  <si>
    <t>ОУ"Любен Каравелов"</t>
  </si>
  <si>
    <t>ОУ"Климент Охридски"</t>
  </si>
  <si>
    <t>ЕГ"Проф.д-р Асен Златаров"</t>
  </si>
  <si>
    <t>ОУ"Иван Рилски"</t>
  </si>
  <si>
    <t>ПМГ"Акад.Б.Петканчин"</t>
  </si>
  <si>
    <t>ОУ"Хр.Смирненски"</t>
  </si>
  <si>
    <t>Общо за периода</t>
  </si>
  <si>
    <t>ЦНСТДБУ</t>
  </si>
  <si>
    <t>ЦОП</t>
  </si>
  <si>
    <t>ЦНСТДМУ 1</t>
  </si>
  <si>
    <t>ЦНСТДМУ 2</t>
  </si>
  <si>
    <t>СПРАВКА</t>
  </si>
  <si>
    <t>Изготвил:</t>
  </si>
  <si>
    <t>Гл.счетоводител:</t>
  </si>
  <si>
    <t>/Тодорка Стоянова/</t>
  </si>
  <si>
    <t>/Диана Вълева/</t>
  </si>
  <si>
    <t>Всичко за Соц услуги в
 общността</t>
  </si>
  <si>
    <t>МЯРКА</t>
  </si>
  <si>
    <t xml:space="preserve">
СТ-СТ С ДДС</t>
  </si>
  <si>
    <t>Всичко за ДГИ</t>
  </si>
  <si>
    <t>НУ"Раковски"</t>
  </si>
  <si>
    <t>ВНП"ФАСИЛИТИ"ЕООД</t>
  </si>
  <si>
    <t>Всичко за ОУ"Хр.Смирненски"</t>
  </si>
  <si>
    <t>Всичко за ПМГ"Акад.Б.Петканчин"</t>
  </si>
  <si>
    <t>Всичко заОУ"Иван Рилски"</t>
  </si>
  <si>
    <t>Всичко заЕГ"Проф.д-р Асен Златаров"</t>
  </si>
  <si>
    <t>Всичко за ОУ"Климент Охридски"</t>
  </si>
  <si>
    <t>Всичко за ОУ"Любен Каравелов"</t>
  </si>
  <si>
    <t>Всичко за ОУ"Шандор Петьофи"</t>
  </si>
  <si>
    <t>Всичко за СУ "Васил Левски"</t>
  </si>
  <si>
    <t>Всичко за СУ "П.Хилендарски"</t>
  </si>
  <si>
    <t>Всичко заПГДС "Цар Иван Асен II"</t>
  </si>
  <si>
    <t xml:space="preserve"> № по ред</t>
  </si>
  <si>
    <t>ДГ № 1"Ян Бибиян"</t>
  </si>
  <si>
    <t>ДГ №3 "Зорница"</t>
  </si>
  <si>
    <t>Всичко за ДГ № 3</t>
  </si>
  <si>
    <t>Всичко за ДГ № 1</t>
  </si>
  <si>
    <t>ДГ №11"Елхица"</t>
  </si>
  <si>
    <t>Всичко за ДГ № 11</t>
  </si>
  <si>
    <t>ДГ № 15"Слънце"</t>
  </si>
  <si>
    <t>Всичко за ДГ №15</t>
  </si>
  <si>
    <t>Всичко за ДГ №16</t>
  </si>
  <si>
    <t>ДГ № 17 "Иглика"</t>
  </si>
  <si>
    <t>ДГ № 18"Осми март"</t>
  </si>
  <si>
    <t>Всичко за ДГ № 17</t>
  </si>
  <si>
    <t>Всичко за ДГ № 18</t>
  </si>
  <si>
    <t>ДГ № 20"Весели очички"</t>
  </si>
  <si>
    <t>Всичко за ДГ № 20</t>
  </si>
  <si>
    <t>ДГ №22 "Звънче"</t>
  </si>
  <si>
    <t>Всичко за ДГ № 22</t>
  </si>
  <si>
    <t>ДГИ</t>
  </si>
  <si>
    <t>с.Динево</t>
  </si>
  <si>
    <t>ПГ ТАТ " Н.Вапцаров"</t>
  </si>
  <si>
    <t>Всичко за ПГ ТАТ</t>
  </si>
  <si>
    <t>КОЛИ
ЧЕСТВО</t>
  </si>
  <si>
    <t>СБАЛПФЗ</t>
  </si>
  <si>
    <t>ЦПЗ</t>
  </si>
  <si>
    <t>ОУ"Св.Св.Кирил и Методий"</t>
  </si>
  <si>
    <t>Всичко ОУ"Св.Св.Кирил и Методий"</t>
  </si>
  <si>
    <t>ПГ ЛП"Райна Княгиня"</t>
  </si>
  <si>
    <t>Всичко за ПГ ЛП"Райна Княгиня"</t>
  </si>
  <si>
    <t>ФСГ "Ат.Буров"</t>
  </si>
  <si>
    <t>Всичко за ФСГ "Ат.Буров"</t>
  </si>
  <si>
    <t>ПГ МЕТ "Стойчо и Кица Марчеви"</t>
  </si>
  <si>
    <t>Всичко ПГ МЕТ "Стойчо и Кица Марчеви"</t>
  </si>
  <si>
    <t>Социални услуги в общността</t>
  </si>
  <si>
    <t>за количествата и стойностите на закупената вода за питейни нужди от второстепенните разпоредители 
                                                      за периода 01.01.2019г.-13.03.2019г.</t>
  </si>
  <si>
    <t>Всичко за НУ"Раковски"</t>
  </si>
  <si>
    <t>№6000014266/19.06.19</t>
  </si>
  <si>
    <t>№6000014409/01.07.19</t>
  </si>
  <si>
    <t>№6000014917/14.08.19</t>
  </si>
  <si>
    <t>№6000015301/16.06.19</t>
  </si>
  <si>
    <t>№6000015416/25.09.19</t>
  </si>
  <si>
    <t>№6000016028/07.11.19</t>
  </si>
  <si>
    <t xml:space="preserve">                                                                                       юли-декември  2019г.</t>
  </si>
  <si>
    <t>№6000014552/16.07.19</t>
  </si>
  <si>
    <t>№6000014664/24.07.19</t>
  </si>
  <si>
    <t>№6000016338/19.09.19</t>
  </si>
  <si>
    <t>№6000015690/17.10.19</t>
  </si>
  <si>
    <t>№0002040784/11.07.19</t>
  </si>
  <si>
    <t>№0002041336/16.09.19</t>
  </si>
  <si>
    <t>№0002041218/30.08.19</t>
  </si>
  <si>
    <t>№0002041599/11.10.19</t>
  </si>
  <si>
    <t>№0002041795/11.10.19</t>
  </si>
  <si>
    <t>№0002042014/25.11.19</t>
  </si>
  <si>
    <t>№600015581/07.10.19</t>
  </si>
  <si>
    <t>№6000015178/04.09.19</t>
  </si>
  <si>
    <t>№0002041731/28.10.19</t>
  </si>
  <si>
    <t>№0002041528/03.10.19</t>
  </si>
  <si>
    <t>№6000015185/05.09.19</t>
  </si>
  <si>
    <t>№6000015520/02.10.19</t>
  </si>
  <si>
    <t>№6000015843/28.10.19</t>
  </si>
  <si>
    <t>№6000016210/21.11.19</t>
  </si>
  <si>
    <t>№0002041337/16.09.19</t>
  </si>
  <si>
    <t>№1000106854/29.10.19</t>
  </si>
  <si>
    <t>№1000106078/29.10.19</t>
  </si>
  <si>
    <t>№1000107352/15.11.19</t>
  </si>
  <si>
    <t>№1000107859/22.11.19</t>
  </si>
  <si>
    <t>№1000103712/28.09.19</t>
  </si>
  <si>
    <t>№1000107918/01.10.19</t>
  </si>
  <si>
    <t>№1000105101/15.10.19</t>
  </si>
  <si>
    <t>№1000105552/22.10.19</t>
  </si>
  <si>
    <t>№1000104632/08.10.19</t>
  </si>
  <si>
    <t>№0002041366/17.09.19</t>
  </si>
  <si>
    <t>№0002041430/24.09.19</t>
  </si>
  <si>
    <t>№0002041468/30.09.19</t>
  </si>
  <si>
    <t>№0002041549/07.10.19</t>
  </si>
  <si>
    <t>№0002041603/14.10.19</t>
  </si>
  <si>
    <t>№0002041658/21.10.19</t>
  </si>
  <si>
    <t>№0002041730/28.10.19</t>
  </si>
  <si>
    <t>№0002041889/12.11.19</t>
  </si>
  <si>
    <t>№0002041957/19.11.19</t>
  </si>
  <si>
    <t>№6000014551/16.07.19</t>
  </si>
  <si>
    <t>№6000015286/13.09.19</t>
  </si>
  <si>
    <t>№6000016053/11.11.19</t>
  </si>
  <si>
    <t>№6000016175/19.11.19</t>
  </si>
  <si>
    <t>№6000016093/13.11.19</t>
  </si>
  <si>
    <t>№6000016324/29.11.19</t>
  </si>
  <si>
    <t>№0002042093/02.12.19</t>
  </si>
  <si>
    <t>№0002041008/07.08.19</t>
  </si>
  <si>
    <t>№0002041830/06.11.19</t>
  </si>
  <si>
    <t>№0002042124/03.12.19</t>
  </si>
  <si>
    <t>Всичко за ДГ № 21</t>
  </si>
  <si>
    <t>ДГ 21 "Вихрогонче"</t>
  </si>
  <si>
    <t>№0002040918/26.07.19</t>
  </si>
  <si>
    <t>№0002041315/11.09.19</t>
  </si>
  <si>
    <t>№0002042015/25.11.19</t>
  </si>
  <si>
    <t>№0002042092/02.12.19</t>
  </si>
  <si>
    <t>№0002042119/03.12.19</t>
  </si>
  <si>
    <t>№0000002898/08.11.19</t>
  </si>
  <si>
    <t>№0000002933/03.12.19</t>
  </si>
  <si>
    <t>№15366/20.09.19</t>
  </si>
  <si>
    <t>№157171/18.10.19</t>
  </si>
  <si>
    <t>№160952/13.10.19</t>
  </si>
  <si>
    <t>№0002041374/18.09.19</t>
  </si>
  <si>
    <t>№0002041421/24.09.19</t>
  </si>
  <si>
    <t>№0002041467/30.09.19</t>
  </si>
  <si>
    <t>№0002041546/04.10.19</t>
  </si>
  <si>
    <t>№0002041548/07.10.19</t>
  </si>
  <si>
    <t>№0002041604/14.10.19</t>
  </si>
  <si>
    <t>№0002041657/21.10.19</t>
  </si>
  <si>
    <t>№0002041729/28.10.19</t>
  </si>
  <si>
    <t>№0002041831/06.11.19</t>
  </si>
  <si>
    <t>№0002041868/11.11.19</t>
  </si>
  <si>
    <t>№0002041951/18.11.19</t>
  </si>
  <si>
    <t>№0002042016/25.11.19</t>
  </si>
  <si>
    <t>№0002042091/02.12.19</t>
  </si>
  <si>
    <t>№0002042138/04.12.19</t>
  </si>
  <si>
    <t>№1000102513/11.09.19</t>
  </si>
  <si>
    <t>№1000103709/29.09.19</t>
  </si>
  <si>
    <t>№1000105358/18.10.19</t>
  </si>
  <si>
    <t>№1000107161/12.11.19</t>
  </si>
  <si>
    <t>№1000108561/03.12.19</t>
  </si>
  <si>
    <t>№1000102613/12.09.19</t>
  </si>
  <si>
    <t>№1000103195/23.09.19</t>
  </si>
  <si>
    <t>№1000103714/28.09.19</t>
  </si>
  <si>
    <t>№1000104957/13.10.19</t>
  </si>
  <si>
    <t>№1000105361/18.10.19</t>
  </si>
  <si>
    <t>№6000015984/06.11.19</t>
  </si>
  <si>
    <t>№6000016105/14.11.19</t>
  </si>
  <si>
    <t>№6000016273/27.11.19</t>
  </si>
  <si>
    <t>№6000015518/02.10.19</t>
  </si>
  <si>
    <t>№1000104310/02.11.19</t>
  </si>
  <si>
    <t>№6000015653/14.10.19</t>
  </si>
  <si>
    <t>№6000015786/24.10.19</t>
  </si>
  <si>
    <t>№6000015365/20.09.19</t>
  </si>
  <si>
    <t>№1000102512/11.09.19</t>
  </si>
  <si>
    <t>№1000103196/23.09.19</t>
  </si>
  <si>
    <t>№1000103713/28.09.19</t>
  </si>
  <si>
    <t>№1000104311/06.10.19</t>
  </si>
  <si>
    <t>№1000104954/13.10.19</t>
  </si>
  <si>
    <t>№1000105357/18.10.19</t>
  </si>
  <si>
    <t>№1000105847/27.10.19</t>
  </si>
  <si>
    <t>№1000106313/01.11.19</t>
  </si>
  <si>
    <t>№1000106866/08.11.19</t>
  </si>
  <si>
    <t>№1000107355/15.11.19</t>
  </si>
  <si>
    <t>№1000107861/22.11.19</t>
  </si>
  <si>
    <t>№1000108350/01.12.19</t>
  </si>
  <si>
    <t>№1000108563/03.12.19</t>
  </si>
  <si>
    <t>№6000016395/04.12.19</t>
  </si>
  <si>
    <t>№1000103126/18.09.19</t>
  </si>
  <si>
    <t>№1000103458/25.09.19</t>
  </si>
  <si>
    <t>№1000103921/01.10.19</t>
  </si>
  <si>
    <t>№1000104633/08.10.19</t>
  </si>
  <si>
    <t>№1000105100/15.10.19</t>
  </si>
  <si>
    <t>№1000105519/22.10.19</t>
  </si>
  <si>
    <t>№1000106079/29.10.19</t>
  </si>
  <si>
    <t>№1000106611/05.11.19</t>
  </si>
  <si>
    <t>№1000107160/12.11.19</t>
  </si>
  <si>
    <t>№1000107722/19.11.19</t>
  </si>
  <si>
    <t>№1000108103/26.11.19</t>
  </si>
  <si>
    <t>№1000108584/03.12.19</t>
  </si>
  <si>
    <t>№1000102511/11.09.19</t>
  </si>
  <si>
    <t>№1000103197/23.09.19</t>
  </si>
  <si>
    <t>№1000102711/28.09.19</t>
  </si>
  <si>
    <t>№1000104308/06.10.19</t>
  </si>
  <si>
    <t>№1000104956/13.10.19</t>
  </si>
  <si>
    <t>№1000105360/18.10.19</t>
  </si>
  <si>
    <t>№1000105845/27.10.19</t>
  </si>
  <si>
    <t>№1000106306/01.11.19</t>
  </si>
  <si>
    <t>№1000106861/08.11.19</t>
  </si>
  <si>
    <t>№1000107353/15.11.19</t>
  </si>
  <si>
    <t>№1000107858/22.11.19</t>
  </si>
  <si>
    <t>№1000108582/03.12.19</t>
  </si>
  <si>
    <t>№6000015844/28.10.19</t>
  </si>
  <si>
    <t>№6000016176/19.11.19</t>
  </si>
  <si>
    <t>№6000015366/02.12.19</t>
  </si>
  <si>
    <t>№6000016394/04.12.19</t>
  </si>
  <si>
    <t>№6000015325/18.09.19</t>
  </si>
  <si>
    <t>№6000015689/17.10.19</t>
  </si>
  <si>
    <t>№6000015519/02.10.19</t>
  </si>
  <si>
    <t>№1000102745/16.09.19</t>
  </si>
  <si>
    <t>№1000103198/23.09.19</t>
  </si>
  <si>
    <t>№1000103710/28.09.19</t>
  </si>
  <si>
    <t>№1000104309/06.10.19</t>
  </si>
  <si>
    <t>№1000104955/13.10.19</t>
  </si>
  <si>
    <t>№1000105359/18.10.19</t>
  </si>
  <si>
    <t>№1000105846/27.10.19</t>
  </si>
  <si>
    <t>№1000106308/27.11.19</t>
  </si>
  <si>
    <t>№1000107723/19.11.19</t>
  </si>
  <si>
    <t>№1000107158/12.11.19</t>
  </si>
  <si>
    <t>№1000108102/26.11.19</t>
  </si>
  <si>
    <t>№1000108583/03.12.19</t>
  </si>
  <si>
    <t>№0002041315/17.09.19</t>
  </si>
  <si>
    <t>№0002041566/08.10.19</t>
  </si>
  <si>
    <t>№0002041748/29.10.19</t>
  </si>
  <si>
    <t>№0002041930/18.11.19</t>
  </si>
  <si>
    <t>ОУ"Вапцаров"</t>
  </si>
  <si>
    <t>№1000102514/11.09.19</t>
  </si>
  <si>
    <t>№1000103920/01.10.19</t>
  </si>
  <si>
    <t>№1000105099/15.10.19</t>
  </si>
  <si>
    <t>№1000106610/05.11.19</t>
  </si>
  <si>
    <t>№1000107356/15.11.19</t>
  </si>
  <si>
    <t>Всичко за ОУ"Вапцаров"</t>
  </si>
  <si>
    <t>СУ СКараджа</t>
  </si>
  <si>
    <t>№0000002897/08.11.19</t>
  </si>
  <si>
    <t>№10000103024/18.09.19</t>
  </si>
  <si>
    <t>№1000103456/25.09.19</t>
  </si>
  <si>
    <t>№1000103925/01.10.19</t>
  </si>
  <si>
    <t>№1000104635/08.10.19</t>
  </si>
  <si>
    <t>№01000105097/15.10.19</t>
  </si>
  <si>
    <t>№01000105513/22.10.19</t>
  </si>
  <si>
    <t>№01000106081/29.10.19</t>
  </si>
  <si>
    <t>№1000106614/05.11.19</t>
  </si>
  <si>
    <t>№1000107163/12.11.19</t>
  </si>
  <si>
    <t>№1000107720/19.11.19</t>
  </si>
  <si>
    <t>№1000108105/26.11.19</t>
  </si>
  <si>
    <t>№1000108586/03.12.19</t>
  </si>
  <si>
    <t>№0002042112/03.12.19</t>
  </si>
  <si>
    <t>ПГ Т"Александър Паскалев</t>
  </si>
  <si>
    <t>№1000088778/19.03.19</t>
  </si>
  <si>
    <t>Специализирани институции</t>
  </si>
  <si>
    <t>№0000122458/22.03.19</t>
  </si>
  <si>
    <t>№0000122888/03.04.19</t>
  </si>
  <si>
    <t>№0000123374/18.04.19</t>
  </si>
  <si>
    <t>№0000124107/07.05.19</t>
  </si>
  <si>
    <t>№0000124601/21.05.19</t>
  </si>
  <si>
    <t>№0000125869/19.06.19</t>
  </si>
  <si>
    <t>№0000017175/11.07.19</t>
  </si>
  <si>
    <t>№0000017220/24.07.19</t>
  </si>
  <si>
    <t>№0000017310/13.08/.19</t>
  </si>
  <si>
    <t>№0000017399/02.09.19</t>
  </si>
  <si>
    <t>№000012555868/19.06.19</t>
  </si>
  <si>
    <t>№0000017512/30.19.19*</t>
  </si>
  <si>
    <t>№0000017638/31.10.19</t>
  </si>
  <si>
    <t>№0000017723/25.11.19</t>
  </si>
  <si>
    <t>№0000017761/19.06.19</t>
  </si>
  <si>
    <t>№0000128216/09.08.19</t>
  </si>
  <si>
    <t>№0000129756/10.09.19</t>
  </si>
  <si>
    <t>№0000130883/03.10.19</t>
  </si>
  <si>
    <t>№0000132418/07.11.19</t>
  </si>
  <si>
    <t>№0000133548/04.12.19</t>
  </si>
  <si>
    <t>№0000128217/09.08.19</t>
  </si>
  <si>
    <t>№0000129755/10.09.19</t>
  </si>
  <si>
    <t>№0000130882/03.10.19</t>
  </si>
  <si>
    <t>№0000132420/07.11.19</t>
  </si>
  <si>
    <t>№0000133549/04.12.19</t>
  </si>
  <si>
    <t>№0000017336/20.08.19</t>
  </si>
  <si>
    <t>№0000017539/03.10.19</t>
  </si>
  <si>
    <t>№0000017675/11.11.19</t>
  </si>
  <si>
    <t>№0000017760/04.12.19</t>
  </si>
  <si>
    <t>ДЦДМУ "Марина"</t>
  </si>
  <si>
    <t>№6000015716/18.10.19</t>
  </si>
  <si>
    <t>№6000016208/21.11.19</t>
  </si>
  <si>
    <t>№6000016393/03.12.19</t>
  </si>
  <si>
    <t>ДЦПЛУ</t>
  </si>
  <si>
    <t>№6000015715/18.10.19</t>
  </si>
  <si>
    <t>№6000016209/21.11.19</t>
  </si>
  <si>
    <t>№6000016392/03.12.19</t>
  </si>
  <si>
    <t>№1000089360/26.03.19</t>
  </si>
  <si>
    <t>№1000090387/09.04.19</t>
  </si>
  <si>
    <t>№1000091102/16.04.19</t>
  </si>
  <si>
    <t>№1000091202/18.04.19</t>
  </si>
  <si>
    <t>№1000091565/23.04.19</t>
  </si>
  <si>
    <t>№1000092326/07.05.19</t>
  </si>
  <si>
    <t>№1000092885/14.05.19</t>
  </si>
  <si>
    <t>№1000093883/28..05.19</t>
  </si>
  <si>
    <t>№1000094542/04.06.19</t>
  </si>
  <si>
    <t>№1000095020/11.06.19</t>
  </si>
  <si>
    <t>№1000103025/18.09.19</t>
  </si>
  <si>
    <t>№1000103457/25.09.19</t>
  </si>
  <si>
    <t>№1000103922/01.10.19</t>
  </si>
  <si>
    <t>№1000104634/08.10.19</t>
  </si>
  <si>
    <t>№1000105098/15.10.19</t>
  </si>
  <si>
    <t>№1000105516/22.10.19</t>
  </si>
  <si>
    <t>№1000106080/29.10.19</t>
  </si>
  <si>
    <t>№1000106613/05.11.19</t>
  </si>
  <si>
    <t>№1000107721/19.11.19</t>
  </si>
  <si>
    <t>№1000107162/12.11.19</t>
  </si>
  <si>
    <t>№1000108104/26.11.19</t>
  </si>
  <si>
    <t>№1000108585/03.12.19</t>
  </si>
  <si>
    <t>№0000127919/02.08.19</t>
  </si>
  <si>
    <t>№0000025315/02.09.19</t>
  </si>
  <si>
    <t>№0000130030/17.09.19</t>
  </si>
  <si>
    <t>№0000025778/09.10.19</t>
  </si>
  <si>
    <t>№0000131060/17.09.19</t>
  </si>
  <si>
    <t>№0000009617/30.07.19</t>
  </si>
  <si>
    <t>№0000009514/27.06.19</t>
  </si>
  <si>
    <t>№0000009701/29.08.19</t>
  </si>
  <si>
    <t>№0000009762/25.09.19</t>
  </si>
  <si>
    <t>№0000137556/26.07.19</t>
  </si>
  <si>
    <t>№0000130406/25.06.19</t>
  </si>
  <si>
    <t>№0000024210/13.06.19</t>
  </si>
  <si>
    <t>№0000024640/18.07.19</t>
  </si>
  <si>
    <t>№0000026334/25.11.19</t>
  </si>
  <si>
    <t>№0000017591/21.10.19</t>
  </si>
  <si>
    <t>/справките са представени след срака на</t>
  </si>
  <si>
    <t>предходната докладна/</t>
  </si>
  <si>
    <t>№0000125364/07.06.19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</si>
</sst>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Border="1"/>
    <xf numFmtId="0" fontId="1" fillId="0" borderId="2" xfId="0" applyFont="1" applyBorder="1"/>
    <xf numFmtId="2" fontId="1" fillId="0" borderId="2" xfId="0" applyNumberFormat="1" applyFont="1" applyBorder="1"/>
    <xf numFmtId="0" fontId="1" fillId="0" borderId="3" xfId="0" applyFont="1" applyBorder="1"/>
    <xf numFmtId="0" fontId="2" fillId="0" borderId="3" xfId="0" applyFont="1" applyBorder="1"/>
    <xf numFmtId="0" fontId="1" fillId="0" borderId="0" xfId="0" applyFont="1" applyFill="1" applyBorder="1"/>
    <xf numFmtId="0" fontId="2" fillId="0" borderId="0" xfId="0" applyFont="1" applyBorder="1"/>
    <xf numFmtId="49" fontId="1" fillId="0" borderId="0" xfId="0" applyNumberFormat="1" applyFont="1" applyBorder="1"/>
    <xf numFmtId="0" fontId="1" fillId="0" borderId="4" xfId="0" applyFont="1" applyBorder="1"/>
    <xf numFmtId="2" fontId="1" fillId="0" borderId="4" xfId="0" applyNumberFormat="1" applyFont="1" applyBorder="1"/>
    <xf numFmtId="0" fontId="3" fillId="0" borderId="2" xfId="0" applyFont="1" applyBorder="1"/>
    <xf numFmtId="2" fontId="1" fillId="0" borderId="0" xfId="0" applyNumberFormat="1" applyFont="1"/>
    <xf numFmtId="0" fontId="3" fillId="0" borderId="4" xfId="0" applyFont="1" applyBorder="1" applyAlignment="1">
      <alignment wrapText="1"/>
    </xf>
    <xf numFmtId="2" fontId="3" fillId="0" borderId="3" xfId="0" applyNumberFormat="1" applyFont="1" applyBorder="1"/>
    <xf numFmtId="0" fontId="1" fillId="2" borderId="2" xfId="0" applyFont="1" applyFill="1" applyBorder="1"/>
    <xf numFmtId="2" fontId="4" fillId="0" borderId="2" xfId="0" applyNumberFormat="1" applyFont="1" applyBorder="1"/>
    <xf numFmtId="0" fontId="4" fillId="0" borderId="2" xfId="0" applyFont="1" applyBorder="1"/>
    <xf numFmtId="0" fontId="3" fillId="2" borderId="2" xfId="0" applyFont="1" applyFill="1" applyBorder="1"/>
    <xf numFmtId="2" fontId="1" fillId="0" borderId="0" xfId="0" applyNumberFormat="1" applyFont="1" applyBorder="1"/>
    <xf numFmtId="2" fontId="4" fillId="2" borderId="4" xfId="0" applyNumberFormat="1" applyFont="1" applyFill="1" applyBorder="1"/>
    <xf numFmtId="0" fontId="1" fillId="2" borderId="4" xfId="0" applyFont="1" applyFill="1" applyBorder="1"/>
    <xf numFmtId="2" fontId="3" fillId="2" borderId="4" xfId="0" applyNumberFormat="1" applyFont="1" applyFill="1" applyBorder="1"/>
    <xf numFmtId="0" fontId="5" fillId="0" borderId="2" xfId="0" applyFont="1" applyBorder="1" applyAlignment="1">
      <alignment wrapText="1"/>
    </xf>
    <xf numFmtId="0" fontId="5" fillId="0" borderId="2" xfId="0" applyFont="1" applyBorder="1"/>
    <xf numFmtId="0" fontId="5" fillId="0" borderId="2" xfId="0" applyFont="1" applyBorder="1" applyAlignment="1"/>
    <xf numFmtId="2" fontId="3" fillId="0" borderId="0" xfId="0" applyNumberFormat="1" applyFont="1" applyBorder="1"/>
    <xf numFmtId="2" fontId="1" fillId="2" borderId="2" xfId="0" applyNumberFormat="1" applyFont="1" applyFill="1" applyBorder="1"/>
    <xf numFmtId="164" fontId="1" fillId="0" borderId="2" xfId="0" applyNumberFormat="1" applyFont="1" applyBorder="1"/>
    <xf numFmtId="0" fontId="4" fillId="0" borderId="4" xfId="0" applyFont="1" applyBorder="1"/>
    <xf numFmtId="2" fontId="1" fillId="2" borderId="4" xfId="0" applyNumberFormat="1" applyFont="1" applyFill="1" applyBorder="1"/>
    <xf numFmtId="0" fontId="4" fillId="2" borderId="2" xfId="0" applyFont="1" applyFill="1" applyBorder="1"/>
    <xf numFmtId="2" fontId="3" fillId="0" borderId="0" xfId="0" applyNumberFormat="1" applyFont="1"/>
    <xf numFmtId="0" fontId="3" fillId="0" borderId="0" xfId="0" applyFont="1"/>
    <xf numFmtId="0" fontId="5" fillId="2" borderId="2" xfId="0" applyFont="1" applyFill="1" applyBorder="1" applyAlignment="1">
      <alignment wrapText="1"/>
    </xf>
    <xf numFmtId="2" fontId="4" fillId="2" borderId="2" xfId="0" applyNumberFormat="1" applyFont="1" applyFill="1" applyBorder="1"/>
    <xf numFmtId="2" fontId="4" fillId="2" borderId="0" xfId="0" applyNumberFormat="1" applyFont="1" applyFill="1" applyBorder="1"/>
    <xf numFmtId="0" fontId="3" fillId="0" borderId="3" xfId="0" applyFont="1" applyBorder="1" applyAlignment="1">
      <alignment wrapText="1"/>
    </xf>
    <xf numFmtId="1" fontId="1" fillId="0" borderId="2" xfId="0" applyNumberFormat="1" applyFont="1" applyBorder="1"/>
    <xf numFmtId="0" fontId="6" fillId="2" borderId="2" xfId="0" applyFont="1" applyFill="1" applyBorder="1" applyAlignment="1">
      <alignment wrapText="1"/>
    </xf>
    <xf numFmtId="0" fontId="1" fillId="2" borderId="0" xfId="0" applyFont="1" applyFill="1"/>
    <xf numFmtId="0" fontId="3" fillId="3" borderId="2" xfId="0" applyFont="1" applyFill="1" applyBorder="1"/>
    <xf numFmtId="2" fontId="3" fillId="3" borderId="2" xfId="0" applyNumberFormat="1" applyFont="1" applyFill="1" applyBorder="1"/>
    <xf numFmtId="164" fontId="3" fillId="3" borderId="2" xfId="0" applyNumberFormat="1" applyFont="1" applyFill="1" applyBorder="1"/>
    <xf numFmtId="2" fontId="3" fillId="4" borderId="2" xfId="0" applyNumberFormat="1" applyFont="1" applyFill="1" applyBorder="1"/>
    <xf numFmtId="0" fontId="1" fillId="2" borderId="0" xfId="0" applyFont="1" applyFill="1" applyBorder="1"/>
    <xf numFmtId="1" fontId="1" fillId="2" borderId="0" xfId="0" applyNumberFormat="1" applyFont="1" applyFill="1" applyBorder="1"/>
    <xf numFmtId="164" fontId="1" fillId="2" borderId="0" xfId="0" applyNumberFormat="1" applyFont="1" applyFill="1" applyBorder="1"/>
    <xf numFmtId="164" fontId="3" fillId="2" borderId="0" xfId="0" applyNumberFormat="1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2" fontId="3" fillId="2" borderId="0" xfId="0" applyNumberFormat="1" applyFont="1" applyFill="1" applyBorder="1"/>
    <xf numFmtId="2" fontId="3" fillId="3" borderId="4" xfId="0" applyNumberFormat="1" applyFont="1" applyFill="1" applyBorder="1"/>
    <xf numFmtId="0" fontId="4" fillId="5" borderId="2" xfId="0" applyFont="1" applyFill="1" applyBorder="1"/>
    <xf numFmtId="0" fontId="1" fillId="5" borderId="2" xfId="0" applyFont="1" applyFill="1" applyBorder="1"/>
    <xf numFmtId="2" fontId="4" fillId="3" borderId="4" xfId="0" applyNumberFormat="1" applyFont="1" applyFill="1" applyBorder="1"/>
    <xf numFmtId="2" fontId="1" fillId="2" borderId="0" xfId="0" applyNumberFormat="1" applyFont="1" applyFill="1"/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1" fillId="0" borderId="1" xfId="0" applyFont="1" applyBorder="1" applyAlignment="1"/>
    <xf numFmtId="0" fontId="0" fillId="0" borderId="1" xfId="0" applyBorder="1" applyAlignment="1"/>
    <xf numFmtId="2" fontId="1" fillId="2" borderId="0" xfId="0" applyNumberFormat="1" applyFont="1" applyFill="1" applyBorder="1"/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8"/>
  <sheetViews>
    <sheetView tabSelected="1" workbookViewId="0">
      <selection activeCell="N88" sqref="N88"/>
    </sheetView>
  </sheetViews>
  <sheetFormatPr defaultColWidth="9.109375" defaultRowHeight="12" x14ac:dyDescent="0.25"/>
  <cols>
    <col min="1" max="1" width="4.6640625" style="1" customWidth="1"/>
    <col min="2" max="2" width="31.33203125" style="1" customWidth="1"/>
    <col min="3" max="3" width="18.44140625" style="1" customWidth="1"/>
    <col min="4" max="5" width="6.44140625" style="1" customWidth="1"/>
    <col min="6" max="6" width="10.33203125" style="1" customWidth="1"/>
    <col min="7" max="7" width="8.21875" style="1" customWidth="1"/>
    <col min="8" max="16384" width="9.109375" style="1"/>
  </cols>
  <sheetData>
    <row r="1" spans="1:8" x14ac:dyDescent="0.25">
      <c r="F1" s="2" t="s">
        <v>0</v>
      </c>
    </row>
    <row r="2" spans="1:8" x14ac:dyDescent="0.25">
      <c r="B2" s="3"/>
      <c r="C2" s="4" t="s">
        <v>20</v>
      </c>
      <c r="D2" s="4"/>
      <c r="E2" s="4"/>
      <c r="F2" s="4"/>
      <c r="G2" s="4"/>
    </row>
    <row r="3" spans="1:8" x14ac:dyDescent="0.25">
      <c r="B3" s="61" t="s">
        <v>75</v>
      </c>
      <c r="C3" s="62"/>
      <c r="D3" s="62"/>
      <c r="E3" s="62"/>
      <c r="F3" s="62"/>
      <c r="G3" s="62"/>
    </row>
    <row r="4" spans="1:8" ht="14.4" x14ac:dyDescent="0.3">
      <c r="B4" s="63" t="s">
        <v>83</v>
      </c>
      <c r="C4" s="64"/>
      <c r="D4" s="64"/>
      <c r="E4" s="64"/>
      <c r="F4" s="64"/>
      <c r="G4" s="64"/>
    </row>
    <row r="5" spans="1:8" ht="21" x14ac:dyDescent="0.25">
      <c r="A5" s="27" t="s">
        <v>41</v>
      </c>
      <c r="B5" s="28" t="s">
        <v>1</v>
      </c>
      <c r="C5" s="28" t="s">
        <v>2</v>
      </c>
      <c r="D5" s="27" t="s">
        <v>63</v>
      </c>
      <c r="E5" s="28" t="s">
        <v>26</v>
      </c>
      <c r="F5" s="29" t="s">
        <v>3</v>
      </c>
      <c r="G5" s="27" t="s">
        <v>27</v>
      </c>
      <c r="H5" s="44"/>
    </row>
    <row r="6" spans="1:8" x14ac:dyDescent="0.25">
      <c r="A6" s="19">
        <v>1</v>
      </c>
      <c r="B6" s="6" t="s">
        <v>42</v>
      </c>
      <c r="C6" s="6" t="s">
        <v>77</v>
      </c>
      <c r="D6" s="6">
        <v>108</v>
      </c>
      <c r="E6" s="6">
        <v>0.5</v>
      </c>
      <c r="F6" s="6">
        <v>0.2</v>
      </c>
      <c r="G6" s="6">
        <f>F6*D6</f>
        <v>21.6</v>
      </c>
      <c r="H6" s="49"/>
    </row>
    <row r="7" spans="1:8" x14ac:dyDescent="0.25">
      <c r="A7" s="19"/>
      <c r="B7" s="6"/>
      <c r="C7" s="6" t="s">
        <v>77</v>
      </c>
      <c r="D7" s="6">
        <v>80</v>
      </c>
      <c r="E7" s="6">
        <v>11</v>
      </c>
      <c r="F7" s="6">
        <v>1.6</v>
      </c>
      <c r="G7" s="6">
        <f>F7*D7</f>
        <v>128</v>
      </c>
      <c r="H7" s="49"/>
    </row>
    <row r="8" spans="1:8" x14ac:dyDescent="0.25">
      <c r="A8" s="27"/>
      <c r="B8" s="6"/>
      <c r="C8" s="6" t="s">
        <v>78</v>
      </c>
      <c r="D8" s="6">
        <v>70</v>
      </c>
      <c r="E8" s="6">
        <v>11</v>
      </c>
      <c r="F8" s="6">
        <v>1.6</v>
      </c>
      <c r="G8" s="42">
        <f t="shared" ref="G8:G34" si="0">F8*D8</f>
        <v>112</v>
      </c>
      <c r="H8" s="50"/>
    </row>
    <row r="9" spans="1:8" x14ac:dyDescent="0.25">
      <c r="A9" s="27"/>
      <c r="B9" s="6"/>
      <c r="C9" s="6" t="s">
        <v>78</v>
      </c>
      <c r="D9" s="6">
        <v>48</v>
      </c>
      <c r="E9" s="6">
        <v>0.5</v>
      </c>
      <c r="F9" s="6">
        <v>0.2</v>
      </c>
      <c r="G9" s="32">
        <v>9.6</v>
      </c>
      <c r="H9" s="51"/>
    </row>
    <row r="10" spans="1:8" x14ac:dyDescent="0.25">
      <c r="A10" s="27"/>
      <c r="B10" s="6"/>
      <c r="C10" s="6" t="s">
        <v>79</v>
      </c>
      <c r="D10" s="6">
        <v>108</v>
      </c>
      <c r="E10" s="6">
        <v>0.5</v>
      </c>
      <c r="F10" s="6">
        <v>0.2</v>
      </c>
      <c r="G10" s="32">
        <v>21.6</v>
      </c>
      <c r="H10" s="51"/>
    </row>
    <row r="11" spans="1:8" x14ac:dyDescent="0.25">
      <c r="A11" s="27"/>
      <c r="B11" s="6"/>
      <c r="C11" s="6" t="s">
        <v>79</v>
      </c>
      <c r="D11" s="6">
        <v>85</v>
      </c>
      <c r="E11" s="6">
        <v>11</v>
      </c>
      <c r="F11" s="6">
        <v>1.6</v>
      </c>
      <c r="G11" s="32">
        <f>D11*F11</f>
        <v>136</v>
      </c>
      <c r="H11" s="51"/>
    </row>
    <row r="12" spans="1:8" x14ac:dyDescent="0.25">
      <c r="A12" s="27"/>
      <c r="B12" s="6"/>
      <c r="C12" s="6" t="s">
        <v>80</v>
      </c>
      <c r="D12" s="6">
        <v>180</v>
      </c>
      <c r="E12" s="6">
        <v>0.5</v>
      </c>
      <c r="F12" s="6">
        <v>0.2</v>
      </c>
      <c r="G12" s="32">
        <f t="shared" si="0"/>
        <v>36</v>
      </c>
      <c r="H12" s="51"/>
    </row>
    <row r="13" spans="1:8" x14ac:dyDescent="0.25">
      <c r="A13" s="27"/>
      <c r="B13" s="6"/>
      <c r="C13" s="6" t="s">
        <v>80</v>
      </c>
      <c r="D13" s="6">
        <v>120</v>
      </c>
      <c r="E13" s="6">
        <v>11</v>
      </c>
      <c r="F13" s="6">
        <v>1.6</v>
      </c>
      <c r="G13" s="32">
        <f t="shared" si="0"/>
        <v>192</v>
      </c>
      <c r="H13" s="51"/>
    </row>
    <row r="14" spans="1:8" x14ac:dyDescent="0.25">
      <c r="A14" s="43"/>
      <c r="B14" s="15" t="s">
        <v>45</v>
      </c>
      <c r="C14" s="15"/>
      <c r="D14" s="15"/>
      <c r="E14" s="15"/>
      <c r="F14" s="15"/>
      <c r="G14" s="47">
        <f>SUM(G6:G13)</f>
        <v>656.80000000000007</v>
      </c>
      <c r="H14" s="52"/>
    </row>
    <row r="15" spans="1:8" x14ac:dyDescent="0.25">
      <c r="A15" s="38">
        <v>2</v>
      </c>
      <c r="B15" s="6" t="s">
        <v>43</v>
      </c>
      <c r="C15" s="6" t="s">
        <v>81</v>
      </c>
      <c r="D15" s="6">
        <v>2400</v>
      </c>
      <c r="E15" s="6">
        <v>0.5</v>
      </c>
      <c r="F15" s="7">
        <v>0.2</v>
      </c>
      <c r="G15" s="42">
        <f t="shared" si="0"/>
        <v>480</v>
      </c>
      <c r="H15" s="50"/>
    </row>
    <row r="16" spans="1:8" x14ac:dyDescent="0.25">
      <c r="A16" s="27"/>
      <c r="B16" s="6"/>
      <c r="C16" s="6" t="s">
        <v>81</v>
      </c>
      <c r="D16" s="6">
        <v>30</v>
      </c>
      <c r="E16" s="6">
        <v>11</v>
      </c>
      <c r="F16" s="6">
        <v>1.6</v>
      </c>
      <c r="G16" s="6">
        <f t="shared" si="0"/>
        <v>48</v>
      </c>
      <c r="H16" s="49"/>
    </row>
    <row r="17" spans="1:8" x14ac:dyDescent="0.25">
      <c r="A17" s="27"/>
      <c r="B17" s="6"/>
      <c r="C17" s="6" t="s">
        <v>82</v>
      </c>
      <c r="D17" s="6">
        <v>3600</v>
      </c>
      <c r="E17" s="6">
        <v>0.5</v>
      </c>
      <c r="F17" s="6">
        <v>0.2</v>
      </c>
      <c r="G17" s="6">
        <f t="shared" si="0"/>
        <v>720</v>
      </c>
      <c r="H17" s="49"/>
    </row>
    <row r="18" spans="1:8" x14ac:dyDescent="0.25">
      <c r="A18" s="27"/>
      <c r="B18" s="6"/>
      <c r="C18" s="6" t="s">
        <v>82</v>
      </c>
      <c r="D18" s="6">
        <v>100</v>
      </c>
      <c r="E18" s="6">
        <v>11</v>
      </c>
      <c r="F18" s="6">
        <v>1.6</v>
      </c>
      <c r="G18" s="6">
        <f t="shared" si="0"/>
        <v>160</v>
      </c>
      <c r="H18" s="49"/>
    </row>
    <row r="19" spans="1:8" x14ac:dyDescent="0.25">
      <c r="A19" s="38"/>
      <c r="B19" s="15" t="s">
        <v>44</v>
      </c>
      <c r="C19" s="6"/>
      <c r="D19" s="6"/>
      <c r="E19" s="6"/>
      <c r="F19" s="6"/>
      <c r="G19" s="47">
        <f>SUM(G15:G18)</f>
        <v>1408</v>
      </c>
      <c r="H19" s="52"/>
    </row>
    <row r="20" spans="1:8" x14ac:dyDescent="0.25">
      <c r="A20" s="27">
        <v>3</v>
      </c>
      <c r="B20" s="6" t="s">
        <v>46</v>
      </c>
      <c r="C20" s="6" t="s">
        <v>121</v>
      </c>
      <c r="D20" s="6">
        <v>1200</v>
      </c>
      <c r="E20" s="6">
        <v>0.5</v>
      </c>
      <c r="F20" s="6">
        <v>0.2</v>
      </c>
      <c r="G20" s="6">
        <f t="shared" ref="G20:G24" si="1">F20*D20</f>
        <v>240</v>
      </c>
      <c r="H20" s="49"/>
    </row>
    <row r="21" spans="1:8" x14ac:dyDescent="0.25">
      <c r="A21" s="27"/>
      <c r="B21" s="6"/>
      <c r="C21" s="6" t="s">
        <v>122</v>
      </c>
      <c r="D21" s="6">
        <v>20</v>
      </c>
      <c r="E21" s="6">
        <v>11</v>
      </c>
      <c r="F21" s="6">
        <v>1.6</v>
      </c>
      <c r="G21" s="6">
        <f t="shared" si="1"/>
        <v>32</v>
      </c>
      <c r="H21" s="49"/>
    </row>
    <row r="22" spans="1:8" x14ac:dyDescent="0.25">
      <c r="A22" s="27"/>
      <c r="B22" s="6"/>
      <c r="C22" s="6" t="s">
        <v>122</v>
      </c>
      <c r="D22" s="6">
        <v>2400</v>
      </c>
      <c r="E22" s="6">
        <v>0.5</v>
      </c>
      <c r="F22" s="6">
        <v>0.2</v>
      </c>
      <c r="G22" s="6">
        <f t="shared" si="1"/>
        <v>480</v>
      </c>
      <c r="H22" s="49"/>
    </row>
    <row r="23" spans="1:8" x14ac:dyDescent="0.25">
      <c r="A23" s="27"/>
      <c r="B23" s="6"/>
      <c r="C23" s="6" t="s">
        <v>123</v>
      </c>
      <c r="D23" s="6">
        <v>2400</v>
      </c>
      <c r="E23" s="6">
        <v>0.5</v>
      </c>
      <c r="F23" s="6">
        <v>0.2</v>
      </c>
      <c r="G23" s="6">
        <f t="shared" si="1"/>
        <v>480</v>
      </c>
      <c r="H23" s="49"/>
    </row>
    <row r="24" spans="1:8" x14ac:dyDescent="0.25">
      <c r="A24" s="38"/>
      <c r="B24" s="15"/>
      <c r="C24" s="6" t="s">
        <v>123</v>
      </c>
      <c r="D24" s="6">
        <v>30</v>
      </c>
      <c r="E24" s="6">
        <v>11</v>
      </c>
      <c r="F24" s="6">
        <v>1.6</v>
      </c>
      <c r="G24" s="6">
        <f t="shared" si="1"/>
        <v>48</v>
      </c>
      <c r="H24" s="49"/>
    </row>
    <row r="25" spans="1:8" x14ac:dyDescent="0.25">
      <c r="A25" s="38"/>
      <c r="B25" s="15" t="s">
        <v>47</v>
      </c>
      <c r="C25" s="6"/>
      <c r="D25" s="6"/>
      <c r="E25" s="6"/>
      <c r="F25" s="6"/>
      <c r="G25" s="45">
        <f>SUM(G20:G24)</f>
        <v>1280</v>
      </c>
      <c r="H25" s="53"/>
    </row>
    <row r="26" spans="1:8" x14ac:dyDescent="0.25">
      <c r="A26" s="27">
        <v>4</v>
      </c>
      <c r="B26" s="6" t="s">
        <v>48</v>
      </c>
      <c r="C26" s="6"/>
      <c r="D26" s="6"/>
      <c r="E26" s="6"/>
      <c r="F26" s="6"/>
      <c r="G26" s="22"/>
      <c r="H26" s="53"/>
    </row>
    <row r="27" spans="1:8" x14ac:dyDescent="0.25">
      <c r="A27" s="27"/>
      <c r="B27" s="6"/>
      <c r="C27" s="6" t="s">
        <v>84</v>
      </c>
      <c r="D27" s="6">
        <v>1000</v>
      </c>
      <c r="E27" s="6">
        <v>0.5</v>
      </c>
      <c r="F27" s="6">
        <v>0.24</v>
      </c>
      <c r="G27" s="6">
        <f t="shared" ref="G27" si="2">F27*D27</f>
        <v>240</v>
      </c>
      <c r="H27" s="49"/>
    </row>
    <row r="28" spans="1:8" x14ac:dyDescent="0.25">
      <c r="A28" s="27"/>
      <c r="B28" s="6"/>
      <c r="C28" s="6" t="s">
        <v>84</v>
      </c>
      <c r="D28" s="6">
        <v>20</v>
      </c>
      <c r="E28" s="6">
        <v>11</v>
      </c>
      <c r="F28" s="6">
        <v>1.6</v>
      </c>
      <c r="G28" s="6">
        <f t="shared" ref="G28" si="3">F28*D28</f>
        <v>32</v>
      </c>
      <c r="H28" s="49"/>
    </row>
    <row r="29" spans="1:8" x14ac:dyDescent="0.25">
      <c r="A29" s="27"/>
      <c r="B29" s="6"/>
      <c r="C29" s="6" t="s">
        <v>85</v>
      </c>
      <c r="D29" s="6">
        <v>2000</v>
      </c>
      <c r="E29" s="6">
        <v>0.5</v>
      </c>
      <c r="F29" s="6">
        <v>0.24</v>
      </c>
      <c r="G29" s="6">
        <f t="shared" si="0"/>
        <v>480</v>
      </c>
      <c r="H29" s="49"/>
    </row>
    <row r="30" spans="1:8" x14ac:dyDescent="0.25">
      <c r="A30" s="27"/>
      <c r="B30" s="6"/>
      <c r="C30" s="6" t="s">
        <v>85</v>
      </c>
      <c r="D30" s="6">
        <v>20</v>
      </c>
      <c r="E30" s="6">
        <v>11</v>
      </c>
      <c r="F30" s="6">
        <v>1.6</v>
      </c>
      <c r="G30" s="6">
        <f t="shared" si="0"/>
        <v>32</v>
      </c>
      <c r="H30" s="49"/>
    </row>
    <row r="31" spans="1:8" x14ac:dyDescent="0.25">
      <c r="A31" s="27"/>
      <c r="B31" s="6"/>
      <c r="C31" s="6" t="s">
        <v>86</v>
      </c>
      <c r="D31" s="6">
        <v>2000</v>
      </c>
      <c r="E31" s="6">
        <v>0.5</v>
      </c>
      <c r="F31" s="6">
        <v>0.24</v>
      </c>
      <c r="G31" s="6">
        <f t="shared" si="0"/>
        <v>480</v>
      </c>
      <c r="H31" s="49"/>
    </row>
    <row r="32" spans="1:8" x14ac:dyDescent="0.25">
      <c r="A32" s="27"/>
      <c r="B32" s="6"/>
      <c r="C32" s="6" t="s">
        <v>87</v>
      </c>
      <c r="D32" s="6">
        <v>2000</v>
      </c>
      <c r="E32" s="6">
        <v>0.5</v>
      </c>
      <c r="F32" s="6">
        <v>0.24</v>
      </c>
      <c r="G32" s="6">
        <f t="shared" si="0"/>
        <v>480</v>
      </c>
      <c r="H32" s="49"/>
    </row>
    <row r="33" spans="1:8" x14ac:dyDescent="0.25">
      <c r="A33" s="27"/>
      <c r="B33" s="6"/>
      <c r="C33" s="6" t="s">
        <v>124</v>
      </c>
      <c r="D33" s="6">
        <v>2400</v>
      </c>
      <c r="E33" s="6">
        <v>0.5</v>
      </c>
      <c r="F33" s="6">
        <v>0.2</v>
      </c>
      <c r="G33" s="6">
        <f t="shared" si="0"/>
        <v>480</v>
      </c>
      <c r="H33" s="49"/>
    </row>
    <row r="34" spans="1:8" x14ac:dyDescent="0.25">
      <c r="A34" s="27"/>
      <c r="B34" s="6"/>
      <c r="C34" s="6" t="s">
        <v>124</v>
      </c>
      <c r="D34" s="6">
        <v>20</v>
      </c>
      <c r="E34" s="6">
        <v>11</v>
      </c>
      <c r="F34" s="6">
        <v>1.6</v>
      </c>
      <c r="G34" s="6">
        <f t="shared" si="0"/>
        <v>32</v>
      </c>
      <c r="H34" s="49"/>
    </row>
    <row r="35" spans="1:8" x14ac:dyDescent="0.25">
      <c r="A35" s="38"/>
      <c r="B35" s="15" t="s">
        <v>49</v>
      </c>
      <c r="C35" s="6"/>
      <c r="D35" s="6"/>
      <c r="E35" s="6"/>
      <c r="F35" s="6"/>
      <c r="G35" s="45">
        <f>SUM(G27:G34)</f>
        <v>2256</v>
      </c>
      <c r="H35" s="53"/>
    </row>
    <row r="36" spans="1:8" x14ac:dyDescent="0.25">
      <c r="A36" s="6">
        <v>5</v>
      </c>
      <c r="B36" s="6" t="s">
        <v>4</v>
      </c>
      <c r="C36" s="19" t="s">
        <v>90</v>
      </c>
      <c r="D36" s="6">
        <v>1000</v>
      </c>
      <c r="E36" s="6">
        <v>0.5</v>
      </c>
      <c r="F36" s="7">
        <v>0.24</v>
      </c>
      <c r="G36" s="6">
        <f t="shared" ref="G36:G50" si="4">D36*F36</f>
        <v>240</v>
      </c>
      <c r="H36" s="49"/>
    </row>
    <row r="37" spans="1:8" x14ac:dyDescent="0.25">
      <c r="A37" s="6"/>
      <c r="B37" s="6"/>
      <c r="C37" s="19" t="s">
        <v>91</v>
      </c>
      <c r="D37" s="6">
        <v>1000</v>
      </c>
      <c r="E37" s="6">
        <v>0.5</v>
      </c>
      <c r="F37" s="7">
        <v>0.24</v>
      </c>
      <c r="G37" s="6">
        <f t="shared" si="4"/>
        <v>240</v>
      </c>
      <c r="H37" s="49"/>
    </row>
    <row r="38" spans="1:8" x14ac:dyDescent="0.25">
      <c r="A38" s="6"/>
      <c r="B38" s="6"/>
      <c r="C38" s="19" t="s">
        <v>91</v>
      </c>
      <c r="D38" s="6">
        <v>20</v>
      </c>
      <c r="E38" s="6">
        <v>10</v>
      </c>
      <c r="F38" s="7">
        <v>1.64</v>
      </c>
      <c r="G38" s="6">
        <f t="shared" si="4"/>
        <v>32.799999999999997</v>
      </c>
      <c r="H38" s="49"/>
    </row>
    <row r="39" spans="1:8" x14ac:dyDescent="0.25">
      <c r="A39" s="6"/>
      <c r="B39" s="6"/>
      <c r="C39" s="19" t="s">
        <v>92</v>
      </c>
      <c r="D39" s="6">
        <v>1500</v>
      </c>
      <c r="E39" s="6">
        <v>0.5</v>
      </c>
      <c r="F39" s="7">
        <v>0.24</v>
      </c>
      <c r="G39" s="6">
        <f t="shared" si="4"/>
        <v>360</v>
      </c>
      <c r="H39" s="49"/>
    </row>
    <row r="40" spans="1:8" x14ac:dyDescent="0.25">
      <c r="A40" s="6"/>
      <c r="B40" s="6"/>
      <c r="C40" s="19" t="s">
        <v>92</v>
      </c>
      <c r="D40" s="6">
        <v>10</v>
      </c>
      <c r="E40" s="6">
        <v>10</v>
      </c>
      <c r="F40" s="7">
        <v>1.74</v>
      </c>
      <c r="G40" s="6">
        <f t="shared" si="4"/>
        <v>17.399999999999999</v>
      </c>
      <c r="H40" s="49"/>
    </row>
    <row r="41" spans="1:8" x14ac:dyDescent="0.25">
      <c r="A41" s="6"/>
      <c r="B41" s="6"/>
      <c r="C41" s="19" t="s">
        <v>93</v>
      </c>
      <c r="D41" s="6">
        <v>1000</v>
      </c>
      <c r="E41" s="6">
        <v>10</v>
      </c>
      <c r="F41" s="7">
        <v>0.24</v>
      </c>
      <c r="G41" s="6">
        <f t="shared" si="4"/>
        <v>240</v>
      </c>
      <c r="H41" s="49"/>
    </row>
    <row r="42" spans="1:8" x14ac:dyDescent="0.25">
      <c r="A42" s="6"/>
      <c r="B42" s="6"/>
      <c r="C42" s="19" t="s">
        <v>89</v>
      </c>
      <c r="D42" s="6">
        <v>10</v>
      </c>
      <c r="E42" s="6">
        <v>11</v>
      </c>
      <c r="F42" s="7">
        <v>1.67</v>
      </c>
      <c r="G42" s="6">
        <v>16.5</v>
      </c>
      <c r="H42" s="49"/>
    </row>
    <row r="43" spans="1:8" x14ac:dyDescent="0.25">
      <c r="A43" s="6"/>
      <c r="B43" s="6"/>
      <c r="C43" s="19" t="s">
        <v>89</v>
      </c>
      <c r="D43" s="6">
        <v>2000</v>
      </c>
      <c r="E43" s="6">
        <v>0.5</v>
      </c>
      <c r="F43" s="7">
        <v>0.24</v>
      </c>
      <c r="G43" s="6">
        <f t="shared" si="4"/>
        <v>480</v>
      </c>
      <c r="H43" s="49"/>
    </row>
    <row r="44" spans="1:8" x14ac:dyDescent="0.25">
      <c r="A44" s="6"/>
      <c r="B44" s="6"/>
      <c r="C44" s="19" t="s">
        <v>88</v>
      </c>
      <c r="D44" s="6">
        <v>2000</v>
      </c>
      <c r="E44" s="6">
        <v>0.5</v>
      </c>
      <c r="F44" s="7">
        <v>0.24</v>
      </c>
      <c r="G44" s="6">
        <f t="shared" si="4"/>
        <v>480</v>
      </c>
      <c r="H44" s="49"/>
    </row>
    <row r="45" spans="1:8" x14ac:dyDescent="0.25">
      <c r="A45" s="6"/>
      <c r="B45" s="6"/>
      <c r="C45" s="19" t="s">
        <v>88</v>
      </c>
      <c r="D45" s="6">
        <v>15</v>
      </c>
      <c r="E45" s="6">
        <v>11</v>
      </c>
      <c r="F45" s="7">
        <v>1.65</v>
      </c>
      <c r="G45" s="6">
        <f t="shared" si="4"/>
        <v>24.75</v>
      </c>
      <c r="H45" s="49"/>
    </row>
    <row r="46" spans="1:8" x14ac:dyDescent="0.25">
      <c r="A46" s="19"/>
      <c r="B46" s="15" t="s">
        <v>50</v>
      </c>
      <c r="C46" s="19"/>
      <c r="D46" s="6"/>
      <c r="E46" s="6"/>
      <c r="F46" s="7"/>
      <c r="G46" s="45">
        <f>SUM(G36:G45)</f>
        <v>2131.4499999999998</v>
      </c>
      <c r="H46" s="53"/>
    </row>
    <row r="47" spans="1:8" x14ac:dyDescent="0.25">
      <c r="A47" s="6">
        <v>6</v>
      </c>
      <c r="B47" s="6" t="s">
        <v>51</v>
      </c>
      <c r="C47" s="19" t="s">
        <v>94</v>
      </c>
      <c r="D47" s="6">
        <v>2400</v>
      </c>
      <c r="E47" s="6">
        <v>0.5</v>
      </c>
      <c r="F47" s="7">
        <v>0.2</v>
      </c>
      <c r="G47" s="20">
        <f>D47*F47</f>
        <v>480</v>
      </c>
      <c r="H47" s="40"/>
    </row>
    <row r="48" spans="1:8" x14ac:dyDescent="0.25">
      <c r="A48" s="6"/>
      <c r="B48" s="15"/>
      <c r="C48" s="19" t="s">
        <v>94</v>
      </c>
      <c r="D48" s="6">
        <v>30</v>
      </c>
      <c r="E48" s="6">
        <v>11</v>
      </c>
      <c r="F48" s="6">
        <v>1.6</v>
      </c>
      <c r="G48" s="21">
        <f t="shared" si="4"/>
        <v>48</v>
      </c>
      <c r="H48" s="54"/>
    </row>
    <row r="49" spans="1:8" x14ac:dyDescent="0.25">
      <c r="A49" s="6"/>
      <c r="B49" s="6"/>
      <c r="C49" s="19" t="s">
        <v>95</v>
      </c>
      <c r="D49" s="6">
        <v>2400</v>
      </c>
      <c r="E49" s="6">
        <v>0.5</v>
      </c>
      <c r="F49" s="7">
        <v>0.2</v>
      </c>
      <c r="G49" s="20">
        <f t="shared" si="4"/>
        <v>480</v>
      </c>
      <c r="H49" s="40"/>
    </row>
    <row r="50" spans="1:8" x14ac:dyDescent="0.25">
      <c r="A50" s="6"/>
      <c r="B50" s="6"/>
      <c r="C50" s="19" t="s">
        <v>125</v>
      </c>
      <c r="D50" s="6">
        <v>2400</v>
      </c>
      <c r="E50" s="6">
        <v>0.5</v>
      </c>
      <c r="F50" s="7">
        <v>0.2</v>
      </c>
      <c r="G50" s="20">
        <f t="shared" si="4"/>
        <v>480</v>
      </c>
      <c r="H50" s="40"/>
    </row>
    <row r="51" spans="1:8" x14ac:dyDescent="0.25">
      <c r="A51" s="6"/>
      <c r="B51" s="6"/>
      <c r="C51" s="19" t="s">
        <v>125</v>
      </c>
      <c r="D51" s="6">
        <v>10</v>
      </c>
      <c r="E51" s="6">
        <v>11</v>
      </c>
      <c r="F51" s="7">
        <v>1.6</v>
      </c>
      <c r="G51" s="20">
        <v>16</v>
      </c>
      <c r="H51" s="40"/>
    </row>
    <row r="52" spans="1:8" x14ac:dyDescent="0.25">
      <c r="A52" s="6"/>
      <c r="B52" s="6"/>
      <c r="C52" s="19" t="s">
        <v>126</v>
      </c>
      <c r="D52" s="6">
        <v>2400</v>
      </c>
      <c r="E52" s="6">
        <v>0.5</v>
      </c>
      <c r="F52" s="7">
        <v>0.2</v>
      </c>
      <c r="G52" s="20">
        <f>D52*F52</f>
        <v>480</v>
      </c>
      <c r="H52" s="40"/>
    </row>
    <row r="53" spans="1:8" x14ac:dyDescent="0.25">
      <c r="A53" s="6"/>
      <c r="B53" s="6"/>
      <c r="C53" s="19" t="s">
        <v>126</v>
      </c>
      <c r="D53" s="6">
        <v>30</v>
      </c>
      <c r="E53" s="6">
        <v>11</v>
      </c>
      <c r="F53" s="7">
        <v>1.6</v>
      </c>
      <c r="G53" s="20">
        <f>D53*F53</f>
        <v>48</v>
      </c>
      <c r="H53" s="40"/>
    </row>
    <row r="54" spans="1:8" x14ac:dyDescent="0.25">
      <c r="A54" s="19"/>
      <c r="B54" s="15" t="s">
        <v>53</v>
      </c>
      <c r="C54" s="19"/>
      <c r="D54" s="6"/>
      <c r="E54" s="6"/>
      <c r="F54" s="6"/>
      <c r="G54" s="46">
        <f>SUM(G47:G53)</f>
        <v>2032</v>
      </c>
      <c r="H54" s="55"/>
    </row>
    <row r="55" spans="1:8" x14ac:dyDescent="0.25">
      <c r="A55" s="6">
        <v>7</v>
      </c>
      <c r="B55" s="21" t="s">
        <v>52</v>
      </c>
      <c r="C55" s="19" t="s">
        <v>96</v>
      </c>
      <c r="D55" s="6">
        <v>50</v>
      </c>
      <c r="E55" s="6">
        <v>10</v>
      </c>
      <c r="F55" s="6">
        <v>1.74</v>
      </c>
      <c r="G55" s="20">
        <f t="shared" ref="G55:G56" si="5">D55*F55</f>
        <v>87</v>
      </c>
      <c r="H55" s="40"/>
    </row>
    <row r="56" spans="1:8" x14ac:dyDescent="0.25">
      <c r="A56" s="19"/>
      <c r="B56" s="15"/>
      <c r="C56" s="19" t="s">
        <v>96</v>
      </c>
      <c r="D56" s="6">
        <v>5100</v>
      </c>
      <c r="E56" s="6">
        <v>0.5</v>
      </c>
      <c r="F56" s="6">
        <v>0.24</v>
      </c>
      <c r="G56" s="20">
        <f t="shared" si="5"/>
        <v>1224</v>
      </c>
      <c r="H56" s="40"/>
    </row>
    <row r="57" spans="1:8" x14ac:dyDescent="0.25">
      <c r="A57" s="19"/>
      <c r="B57" s="15" t="s">
        <v>54</v>
      </c>
      <c r="C57" s="19"/>
      <c r="D57" s="6"/>
      <c r="E57" s="6"/>
      <c r="F57" s="6"/>
      <c r="G57" s="46">
        <f>SUM(G55:G56)</f>
        <v>1311</v>
      </c>
      <c r="H57" s="55"/>
    </row>
    <row r="58" spans="1:8" x14ac:dyDescent="0.25">
      <c r="A58" s="6">
        <v>8</v>
      </c>
      <c r="B58" s="21" t="s">
        <v>55</v>
      </c>
      <c r="C58" s="19" t="s">
        <v>97</v>
      </c>
      <c r="D58" s="6">
        <v>3500</v>
      </c>
      <c r="E58" s="6">
        <v>0.5</v>
      </c>
      <c r="F58" s="6">
        <v>0.24</v>
      </c>
      <c r="G58" s="20">
        <f t="shared" ref="G58:G71" si="6">D58*F58</f>
        <v>840</v>
      </c>
      <c r="H58" s="40"/>
    </row>
    <row r="59" spans="1:8" x14ac:dyDescent="0.25">
      <c r="A59" s="6"/>
      <c r="B59" s="21"/>
      <c r="C59" s="19" t="s">
        <v>97</v>
      </c>
      <c r="D59" s="6">
        <v>15</v>
      </c>
      <c r="E59" s="6">
        <v>10</v>
      </c>
      <c r="F59" s="6">
        <v>1.65</v>
      </c>
      <c r="G59" s="20">
        <f t="shared" si="6"/>
        <v>24.75</v>
      </c>
      <c r="H59" s="40"/>
    </row>
    <row r="60" spans="1:8" x14ac:dyDescent="0.25">
      <c r="A60" s="6"/>
      <c r="B60" s="21"/>
      <c r="C60" s="19" t="s">
        <v>127</v>
      </c>
      <c r="D60" s="6">
        <v>4000</v>
      </c>
      <c r="E60" s="6">
        <v>0.5</v>
      </c>
      <c r="F60" s="6">
        <v>0.24</v>
      </c>
      <c r="G60" s="20">
        <f>D60*F60</f>
        <v>960</v>
      </c>
      <c r="H60" s="40"/>
    </row>
    <row r="61" spans="1:8" x14ac:dyDescent="0.25">
      <c r="A61" s="6"/>
      <c r="B61" s="21"/>
      <c r="C61" s="19" t="s">
        <v>127</v>
      </c>
      <c r="D61" s="6">
        <v>37</v>
      </c>
      <c r="E61" s="6">
        <v>10</v>
      </c>
      <c r="F61" s="6">
        <v>1.64</v>
      </c>
      <c r="G61" s="20">
        <f>D61*F61</f>
        <v>60.68</v>
      </c>
      <c r="H61" s="40"/>
    </row>
    <row r="62" spans="1:8" x14ac:dyDescent="0.25">
      <c r="A62" s="19"/>
      <c r="B62" s="15" t="s">
        <v>56</v>
      </c>
      <c r="C62" s="19"/>
      <c r="D62" s="6"/>
      <c r="E62" s="6"/>
      <c r="F62" s="6"/>
      <c r="G62" s="46">
        <f>SUM(G58:G61)</f>
        <v>1885.43</v>
      </c>
      <c r="H62" s="55"/>
    </row>
    <row r="63" spans="1:8" x14ac:dyDescent="0.25">
      <c r="A63" s="6">
        <v>9</v>
      </c>
      <c r="B63" s="21" t="s">
        <v>57</v>
      </c>
      <c r="C63" s="19" t="s">
        <v>98</v>
      </c>
      <c r="D63" s="6">
        <v>70</v>
      </c>
      <c r="E63" s="6">
        <v>11</v>
      </c>
      <c r="F63" s="6">
        <v>1.6</v>
      </c>
      <c r="G63" s="39">
        <f t="shared" si="6"/>
        <v>112</v>
      </c>
      <c r="H63" s="40"/>
    </row>
    <row r="64" spans="1:8" x14ac:dyDescent="0.25">
      <c r="A64" s="6"/>
      <c r="B64" s="15"/>
      <c r="C64" s="19" t="s">
        <v>98</v>
      </c>
      <c r="D64" s="6">
        <v>240</v>
      </c>
      <c r="E64" s="6">
        <v>0.5</v>
      </c>
      <c r="F64" s="6">
        <v>0.2</v>
      </c>
      <c r="G64" s="39">
        <f t="shared" si="6"/>
        <v>48</v>
      </c>
      <c r="H64" s="40"/>
    </row>
    <row r="65" spans="1:8" x14ac:dyDescent="0.25">
      <c r="A65" s="6"/>
      <c r="B65" s="15"/>
      <c r="C65" s="19" t="s">
        <v>99</v>
      </c>
      <c r="D65" s="6">
        <v>240</v>
      </c>
      <c r="E65" s="6">
        <v>0.5</v>
      </c>
      <c r="F65" s="6">
        <v>0.2</v>
      </c>
      <c r="G65" s="39">
        <f t="shared" si="6"/>
        <v>48</v>
      </c>
      <c r="H65" s="40"/>
    </row>
    <row r="66" spans="1:8" x14ac:dyDescent="0.25">
      <c r="A66" s="6"/>
      <c r="B66" s="15"/>
      <c r="C66" s="19" t="s">
        <v>99</v>
      </c>
      <c r="D66" s="6">
        <v>90</v>
      </c>
      <c r="E66" s="6">
        <v>11</v>
      </c>
      <c r="F66" s="6">
        <v>1.6</v>
      </c>
      <c r="G66" s="39">
        <f t="shared" si="6"/>
        <v>144</v>
      </c>
      <c r="H66" s="40"/>
    </row>
    <row r="67" spans="1:8" x14ac:dyDescent="0.25">
      <c r="A67" s="6"/>
      <c r="B67" s="15"/>
      <c r="C67" s="19" t="s">
        <v>100</v>
      </c>
      <c r="D67" s="6">
        <v>60</v>
      </c>
      <c r="E67" s="6">
        <v>11</v>
      </c>
      <c r="F67" s="6">
        <v>1.6</v>
      </c>
      <c r="G67" s="39">
        <f t="shared" si="6"/>
        <v>96</v>
      </c>
      <c r="H67" s="40"/>
    </row>
    <row r="68" spans="1:8" x14ac:dyDescent="0.25">
      <c r="A68" s="6"/>
      <c r="B68" s="15"/>
      <c r="C68" s="19" t="s">
        <v>101</v>
      </c>
      <c r="D68" s="6">
        <v>130</v>
      </c>
      <c r="E68" s="6">
        <v>11</v>
      </c>
      <c r="F68" s="6">
        <v>1.6</v>
      </c>
      <c r="G68" s="39">
        <f t="shared" si="6"/>
        <v>208</v>
      </c>
      <c r="H68" s="40"/>
    </row>
    <row r="69" spans="1:8" x14ac:dyDescent="0.25">
      <c r="A69" s="19"/>
      <c r="B69" s="15" t="s">
        <v>58</v>
      </c>
      <c r="C69" s="19"/>
      <c r="D69" s="6"/>
      <c r="E69" s="6"/>
      <c r="F69" s="6"/>
      <c r="G69" s="46">
        <f>SUM(G63:G68)</f>
        <v>656</v>
      </c>
      <c r="H69" s="55"/>
    </row>
    <row r="70" spans="1:8" x14ac:dyDescent="0.25">
      <c r="A70" s="6">
        <v>10</v>
      </c>
      <c r="B70" s="21" t="s">
        <v>59</v>
      </c>
      <c r="C70" s="19" t="s">
        <v>102</v>
      </c>
      <c r="D70" s="6">
        <v>1800</v>
      </c>
      <c r="E70" s="6">
        <v>0.5</v>
      </c>
      <c r="F70" s="6">
        <v>0.2</v>
      </c>
      <c r="G70" s="20">
        <f t="shared" si="6"/>
        <v>360</v>
      </c>
      <c r="H70" s="40"/>
    </row>
    <row r="71" spans="1:8" x14ac:dyDescent="0.25">
      <c r="A71" s="6"/>
      <c r="B71" s="21"/>
      <c r="C71" s="19" t="s">
        <v>128</v>
      </c>
      <c r="D71" s="6">
        <v>10</v>
      </c>
      <c r="E71" s="6">
        <v>11</v>
      </c>
      <c r="F71" s="6">
        <v>1.8</v>
      </c>
      <c r="G71" s="20">
        <f t="shared" si="6"/>
        <v>18</v>
      </c>
      <c r="H71" s="40"/>
    </row>
    <row r="72" spans="1:8" x14ac:dyDescent="0.25">
      <c r="A72" s="6"/>
      <c r="B72" s="21"/>
      <c r="C72" s="19" t="s">
        <v>128</v>
      </c>
      <c r="D72" s="6">
        <v>1200</v>
      </c>
      <c r="E72" s="6">
        <v>0.5</v>
      </c>
      <c r="F72" s="6">
        <v>0.2</v>
      </c>
      <c r="G72" s="20">
        <f>D72*F72</f>
        <v>240</v>
      </c>
      <c r="H72" s="40"/>
    </row>
    <row r="73" spans="1:8" x14ac:dyDescent="0.25">
      <c r="A73" s="6"/>
      <c r="B73" s="21"/>
      <c r="C73" s="19" t="s">
        <v>129</v>
      </c>
      <c r="D73" s="6">
        <v>10</v>
      </c>
      <c r="E73" s="6">
        <v>11</v>
      </c>
      <c r="F73" s="6">
        <v>1.64</v>
      </c>
      <c r="G73" s="20">
        <f>D73*F73</f>
        <v>16.399999999999999</v>
      </c>
      <c r="H73" s="40"/>
    </row>
    <row r="74" spans="1:8" x14ac:dyDescent="0.25">
      <c r="A74" s="6"/>
      <c r="B74" s="21"/>
      <c r="C74" s="19" t="s">
        <v>129</v>
      </c>
      <c r="D74" s="6">
        <v>600</v>
      </c>
      <c r="E74" s="6">
        <v>0.5</v>
      </c>
      <c r="F74" s="6">
        <v>0.2</v>
      </c>
      <c r="G74" s="20">
        <f>D74*F74</f>
        <v>120</v>
      </c>
      <c r="H74" s="40"/>
    </row>
    <row r="75" spans="1:8" x14ac:dyDescent="0.25">
      <c r="A75" s="6"/>
      <c r="B75" s="21"/>
      <c r="C75" s="19" t="s">
        <v>130</v>
      </c>
      <c r="D75" s="6">
        <v>10</v>
      </c>
      <c r="E75" s="6">
        <v>11</v>
      </c>
      <c r="F75" s="6">
        <v>1.64</v>
      </c>
      <c r="G75" s="20">
        <f>D75*F75</f>
        <v>16.399999999999999</v>
      </c>
      <c r="H75" s="40"/>
    </row>
    <row r="76" spans="1:8" x14ac:dyDescent="0.25">
      <c r="A76" s="6"/>
      <c r="B76" s="21"/>
      <c r="C76" s="19" t="s">
        <v>130</v>
      </c>
      <c r="D76" s="6">
        <v>600</v>
      </c>
      <c r="E76" s="6">
        <v>0.5</v>
      </c>
      <c r="F76" s="6">
        <v>0.2</v>
      </c>
      <c r="G76" s="20">
        <f>D76*F76</f>
        <v>120</v>
      </c>
      <c r="H76" s="40"/>
    </row>
    <row r="77" spans="1:8" x14ac:dyDescent="0.25">
      <c r="A77" s="19"/>
      <c r="B77" s="22" t="s">
        <v>28</v>
      </c>
      <c r="C77" s="19"/>
      <c r="D77" s="19"/>
      <c r="E77" s="19"/>
      <c r="F77" s="19"/>
      <c r="G77" s="46">
        <f>SUM(G70:G76)</f>
        <v>890.8</v>
      </c>
      <c r="H77" s="55"/>
    </row>
    <row r="78" spans="1:8" x14ac:dyDescent="0.25">
      <c r="A78" s="19">
        <v>11</v>
      </c>
      <c r="B78" s="35" t="s">
        <v>132</v>
      </c>
      <c r="C78" s="19" t="s">
        <v>133</v>
      </c>
      <c r="D78" s="19">
        <v>250</v>
      </c>
      <c r="E78" s="19">
        <v>0.5</v>
      </c>
      <c r="F78" s="19">
        <v>0.24</v>
      </c>
      <c r="G78" s="39">
        <f>D78*F78</f>
        <v>60</v>
      </c>
      <c r="H78" s="55"/>
    </row>
    <row r="79" spans="1:8" x14ac:dyDescent="0.25">
      <c r="A79" s="19"/>
      <c r="B79" s="22" t="s">
        <v>60</v>
      </c>
      <c r="C79" s="19" t="s">
        <v>134</v>
      </c>
      <c r="D79" s="19">
        <v>250</v>
      </c>
      <c r="E79" s="19">
        <v>0.5</v>
      </c>
      <c r="F79" s="19">
        <v>0.24</v>
      </c>
      <c r="G79" s="39">
        <f>D79*F79</f>
        <v>60</v>
      </c>
      <c r="H79" s="55"/>
    </row>
    <row r="80" spans="1:8" x14ac:dyDescent="0.25">
      <c r="A80" s="19"/>
      <c r="B80" s="22"/>
      <c r="C80" s="19" t="s">
        <v>134</v>
      </c>
      <c r="D80" s="19">
        <v>20</v>
      </c>
      <c r="E80" s="19">
        <v>10</v>
      </c>
      <c r="F80" s="19">
        <v>1.65</v>
      </c>
      <c r="G80" s="39">
        <f>D80*F80</f>
        <v>33</v>
      </c>
      <c r="H80" s="55"/>
    </row>
    <row r="81" spans="1:8" x14ac:dyDescent="0.25">
      <c r="A81" s="19"/>
      <c r="B81" s="15" t="s">
        <v>131</v>
      </c>
      <c r="C81" s="19"/>
      <c r="D81" s="19"/>
      <c r="E81" s="19"/>
      <c r="F81" s="19"/>
      <c r="G81" s="46">
        <f>SUM(G78:G80)</f>
        <v>153</v>
      </c>
      <c r="H81" s="55"/>
    </row>
    <row r="82" spans="1:8" x14ac:dyDescent="0.25">
      <c r="A82" s="19"/>
      <c r="B82" s="15"/>
      <c r="C82" s="19"/>
      <c r="D82" s="19"/>
      <c r="E82" s="19"/>
      <c r="F82" s="19"/>
      <c r="G82" s="48">
        <f>G81+G77+G69+G62+G57+G54+G46+G35+G25+G19+G14</f>
        <v>14660.48</v>
      </c>
      <c r="H82" s="60"/>
    </row>
    <row r="83" spans="1:8" x14ac:dyDescent="0.25">
      <c r="A83" s="35">
        <v>12</v>
      </c>
      <c r="B83" s="21" t="s">
        <v>61</v>
      </c>
      <c r="C83" s="19" t="s">
        <v>138</v>
      </c>
      <c r="D83" s="6">
        <v>1368</v>
      </c>
      <c r="E83" s="6">
        <v>0.5</v>
      </c>
      <c r="F83" s="7">
        <v>0.27</v>
      </c>
      <c r="G83" s="20">
        <f>F83*D83</f>
        <v>369.36</v>
      </c>
    </row>
    <row r="84" spans="1:8" x14ac:dyDescent="0.25">
      <c r="A84" s="35"/>
      <c r="B84" s="21"/>
      <c r="C84" s="19" t="s">
        <v>139</v>
      </c>
      <c r="D84" s="6">
        <v>1368</v>
      </c>
      <c r="E84" s="6">
        <v>0.5</v>
      </c>
      <c r="F84" s="32">
        <v>0.27</v>
      </c>
      <c r="G84" s="20">
        <f t="shared" ref="G84" si="7">D84*F84</f>
        <v>369.36</v>
      </c>
      <c r="H84" s="16"/>
    </row>
    <row r="85" spans="1:8" x14ac:dyDescent="0.25">
      <c r="A85" s="19"/>
      <c r="B85" s="15" t="s">
        <v>62</v>
      </c>
      <c r="C85" s="19"/>
      <c r="D85" s="6"/>
      <c r="E85" s="6"/>
      <c r="F85" s="7"/>
      <c r="G85" s="46">
        <f>SUM(G83:G84)</f>
        <v>738.72</v>
      </c>
    </row>
    <row r="86" spans="1:8" x14ac:dyDescent="0.25">
      <c r="A86" s="19">
        <v>13</v>
      </c>
      <c r="B86" s="6" t="s">
        <v>5</v>
      </c>
      <c r="C86" s="35" t="s">
        <v>104</v>
      </c>
      <c r="D86" s="6">
        <v>2700</v>
      </c>
      <c r="E86" s="6">
        <v>0.5</v>
      </c>
      <c r="F86" s="6">
        <v>0.2</v>
      </c>
      <c r="G86" s="21">
        <f t="shared" ref="G86:G94" si="8">D86*F86</f>
        <v>540</v>
      </c>
    </row>
    <row r="87" spans="1:8" x14ac:dyDescent="0.25">
      <c r="A87" s="19"/>
      <c r="B87" s="6"/>
      <c r="C87" s="35" t="s">
        <v>103</v>
      </c>
      <c r="D87" s="6">
        <v>2700</v>
      </c>
      <c r="E87" s="6">
        <v>0.5</v>
      </c>
      <c r="F87" s="6">
        <v>0.2</v>
      </c>
      <c r="G87" s="21">
        <f t="shared" si="8"/>
        <v>540</v>
      </c>
    </row>
    <row r="88" spans="1:8" x14ac:dyDescent="0.25">
      <c r="A88" s="19"/>
      <c r="B88" s="6"/>
      <c r="C88" s="35" t="s">
        <v>105</v>
      </c>
      <c r="D88" s="6">
        <v>2700</v>
      </c>
      <c r="E88" s="6">
        <v>0.5</v>
      </c>
      <c r="F88" s="6">
        <v>0.2</v>
      </c>
      <c r="G88" s="21">
        <f t="shared" si="8"/>
        <v>540</v>
      </c>
    </row>
    <row r="89" spans="1:8" x14ac:dyDescent="0.25">
      <c r="A89" s="19"/>
      <c r="B89" s="6"/>
      <c r="C89" s="35" t="s">
        <v>106</v>
      </c>
      <c r="D89" s="6">
        <v>10800</v>
      </c>
      <c r="E89" s="6">
        <v>0.5</v>
      </c>
      <c r="F89" s="6">
        <v>0.2</v>
      </c>
      <c r="G89" s="21">
        <f t="shared" si="8"/>
        <v>2160</v>
      </c>
    </row>
    <row r="90" spans="1:8" x14ac:dyDescent="0.25">
      <c r="A90" s="19"/>
      <c r="B90" s="6"/>
      <c r="C90" s="35" t="s">
        <v>107</v>
      </c>
      <c r="D90" s="6">
        <v>672</v>
      </c>
      <c r="E90" s="6">
        <v>0.5</v>
      </c>
      <c r="F90" s="6">
        <v>0.2</v>
      </c>
      <c r="G90" s="21">
        <f t="shared" si="8"/>
        <v>134.4</v>
      </c>
    </row>
    <row r="91" spans="1:8" x14ac:dyDescent="0.25">
      <c r="A91" s="19"/>
      <c r="B91" s="6"/>
      <c r="C91" s="35" t="s">
        <v>108</v>
      </c>
      <c r="D91" s="6">
        <v>2700</v>
      </c>
      <c r="E91" s="6">
        <v>0.5</v>
      </c>
      <c r="F91" s="6">
        <v>0.2</v>
      </c>
      <c r="G91" s="21">
        <f t="shared" si="8"/>
        <v>540</v>
      </c>
    </row>
    <row r="92" spans="1:8" x14ac:dyDescent="0.25">
      <c r="A92" s="19"/>
      <c r="B92" s="6"/>
      <c r="C92" s="35" t="s">
        <v>109</v>
      </c>
      <c r="D92" s="6">
        <v>2700</v>
      </c>
      <c r="E92" s="6">
        <v>0.5</v>
      </c>
      <c r="F92" s="6">
        <v>0.2</v>
      </c>
      <c r="G92" s="21">
        <f t="shared" si="8"/>
        <v>540</v>
      </c>
    </row>
    <row r="93" spans="1:8" x14ac:dyDescent="0.25">
      <c r="A93" s="19"/>
      <c r="B93" s="6"/>
      <c r="C93" s="35" t="s">
        <v>110</v>
      </c>
      <c r="D93" s="6">
        <v>2700</v>
      </c>
      <c r="E93" s="6">
        <v>0.5</v>
      </c>
      <c r="F93" s="6">
        <v>0.2</v>
      </c>
      <c r="G93" s="21">
        <f t="shared" si="8"/>
        <v>540</v>
      </c>
    </row>
    <row r="94" spans="1:8" x14ac:dyDescent="0.25">
      <c r="A94" s="19"/>
      <c r="B94" s="6"/>
      <c r="C94" s="35" t="s">
        <v>111</v>
      </c>
      <c r="D94" s="6">
        <v>2700</v>
      </c>
      <c r="E94" s="6">
        <v>0.5</v>
      </c>
      <c r="F94" s="6">
        <v>0.2</v>
      </c>
      <c r="G94" s="21">
        <f t="shared" si="8"/>
        <v>540</v>
      </c>
    </row>
    <row r="95" spans="1:8" x14ac:dyDescent="0.25">
      <c r="A95" s="19"/>
      <c r="B95" s="15" t="s">
        <v>40</v>
      </c>
      <c r="C95" s="19"/>
      <c r="D95" s="6"/>
      <c r="E95" s="6"/>
      <c r="F95" s="7"/>
      <c r="G95" s="45">
        <f>SUM(G86:G94)</f>
        <v>6074.4</v>
      </c>
    </row>
    <row r="96" spans="1:8" x14ac:dyDescent="0.25">
      <c r="A96" s="19">
        <v>14</v>
      </c>
      <c r="B96" s="6" t="s">
        <v>6</v>
      </c>
      <c r="C96" s="19" t="s">
        <v>140</v>
      </c>
      <c r="D96" s="6">
        <v>5184</v>
      </c>
      <c r="E96" s="6">
        <v>0.5</v>
      </c>
      <c r="F96" s="7">
        <v>0.19</v>
      </c>
      <c r="G96" s="32">
        <f t="shared" ref="G96:G223" si="9">D96*F96</f>
        <v>984.96</v>
      </c>
    </row>
    <row r="97" spans="1:8" x14ac:dyDescent="0.25">
      <c r="A97" s="19"/>
      <c r="B97" s="6"/>
      <c r="C97" s="19" t="s">
        <v>141</v>
      </c>
      <c r="D97" s="6">
        <v>13608</v>
      </c>
      <c r="E97" s="6">
        <v>0.5</v>
      </c>
      <c r="F97" s="7">
        <v>0.19</v>
      </c>
      <c r="G97" s="32">
        <f t="shared" si="9"/>
        <v>2585.52</v>
      </c>
    </row>
    <row r="98" spans="1:8" x14ac:dyDescent="0.25">
      <c r="A98" s="19"/>
      <c r="B98" s="6"/>
      <c r="C98" s="19" t="s">
        <v>142</v>
      </c>
      <c r="D98" s="6">
        <v>22680</v>
      </c>
      <c r="E98" s="6">
        <v>0.5</v>
      </c>
      <c r="F98" s="7">
        <v>0.19</v>
      </c>
      <c r="G98" s="32">
        <f t="shared" si="9"/>
        <v>4309.2</v>
      </c>
    </row>
    <row r="99" spans="1:8" x14ac:dyDescent="0.25">
      <c r="A99" s="19"/>
      <c r="B99" s="15" t="s">
        <v>39</v>
      </c>
      <c r="C99" s="19"/>
      <c r="D99" s="6"/>
      <c r="E99" s="6"/>
      <c r="F99" s="7"/>
      <c r="G99" s="46">
        <f>SUM(G96:G98)</f>
        <v>7879.68</v>
      </c>
    </row>
    <row r="100" spans="1:8" x14ac:dyDescent="0.25">
      <c r="A100" s="19">
        <v>15</v>
      </c>
      <c r="B100" s="6" t="s">
        <v>7</v>
      </c>
      <c r="C100" s="19" t="s">
        <v>157</v>
      </c>
      <c r="D100" s="6">
        <v>7130</v>
      </c>
      <c r="E100" s="6">
        <v>0.5</v>
      </c>
      <c r="F100" s="7">
        <v>0.2</v>
      </c>
      <c r="G100" s="32">
        <f t="shared" si="9"/>
        <v>1426</v>
      </c>
    </row>
    <row r="101" spans="1:8" x14ac:dyDescent="0.25">
      <c r="A101" s="19"/>
      <c r="B101" s="15"/>
      <c r="C101" s="19" t="s">
        <v>158</v>
      </c>
      <c r="D101" s="6">
        <v>10730</v>
      </c>
      <c r="E101" s="6">
        <v>0.5</v>
      </c>
      <c r="F101" s="7">
        <v>0.2</v>
      </c>
      <c r="G101" s="32">
        <f t="shared" si="9"/>
        <v>2146</v>
      </c>
    </row>
    <row r="102" spans="1:8" x14ac:dyDescent="0.25">
      <c r="A102" s="19"/>
      <c r="B102" s="15"/>
      <c r="C102" s="19" t="s">
        <v>159</v>
      </c>
      <c r="D102" s="6">
        <v>10740</v>
      </c>
      <c r="E102" s="6">
        <v>0.5</v>
      </c>
      <c r="F102" s="7">
        <v>0.2</v>
      </c>
      <c r="G102" s="32">
        <f t="shared" si="9"/>
        <v>2148</v>
      </c>
    </row>
    <row r="103" spans="1:8" x14ac:dyDescent="0.25">
      <c r="A103" s="19"/>
      <c r="B103" s="15"/>
      <c r="C103" s="19" t="s">
        <v>160</v>
      </c>
      <c r="D103" s="6">
        <v>10740</v>
      </c>
      <c r="E103" s="6">
        <v>0.5</v>
      </c>
      <c r="F103" s="7">
        <v>0.2</v>
      </c>
      <c r="G103" s="32">
        <f t="shared" si="9"/>
        <v>2148</v>
      </c>
    </row>
    <row r="104" spans="1:8" x14ac:dyDescent="0.25">
      <c r="A104" s="19"/>
      <c r="B104" s="15"/>
      <c r="C104" s="19" t="s">
        <v>161</v>
      </c>
      <c r="D104" s="6">
        <v>9321</v>
      </c>
      <c r="E104" s="6">
        <v>0.5</v>
      </c>
      <c r="F104" s="7">
        <v>0.2</v>
      </c>
      <c r="G104" s="32">
        <f t="shared" si="9"/>
        <v>1864.2</v>
      </c>
    </row>
    <row r="105" spans="1:8" x14ac:dyDescent="0.25">
      <c r="A105" s="19"/>
      <c r="B105" s="15" t="s">
        <v>38</v>
      </c>
      <c r="C105" s="19"/>
      <c r="D105" s="6"/>
      <c r="E105" s="6"/>
      <c r="F105" s="7"/>
      <c r="G105" s="46">
        <f>SUM(G100:G104)</f>
        <v>9732.2000000000007</v>
      </c>
    </row>
    <row r="106" spans="1:8" x14ac:dyDescent="0.25">
      <c r="A106" s="19">
        <v>16</v>
      </c>
      <c r="B106" s="6" t="s">
        <v>8</v>
      </c>
      <c r="C106" s="19" t="s">
        <v>162</v>
      </c>
      <c r="D106" s="6">
        <v>1600</v>
      </c>
      <c r="E106" s="6">
        <v>0.5</v>
      </c>
      <c r="F106" s="7">
        <v>0.2</v>
      </c>
      <c r="G106" s="6">
        <f t="shared" ref="G106:G111" si="10">D106*F106</f>
        <v>320</v>
      </c>
    </row>
    <row r="107" spans="1:8" x14ac:dyDescent="0.25">
      <c r="A107" s="19"/>
      <c r="B107" s="15"/>
      <c r="C107" s="19" t="s">
        <v>163</v>
      </c>
      <c r="D107" s="6">
        <v>2000</v>
      </c>
      <c r="E107" s="6">
        <v>0.5</v>
      </c>
      <c r="F107" s="7">
        <v>0.2</v>
      </c>
      <c r="G107" s="6">
        <f t="shared" si="10"/>
        <v>400</v>
      </c>
    </row>
    <row r="108" spans="1:8" x14ac:dyDescent="0.25">
      <c r="A108" s="19"/>
      <c r="B108" s="15"/>
      <c r="C108" s="19" t="s">
        <v>164</v>
      </c>
      <c r="D108" s="6">
        <v>2000</v>
      </c>
      <c r="E108" s="6">
        <v>0.5</v>
      </c>
      <c r="F108" s="7">
        <v>0.2</v>
      </c>
      <c r="G108" s="6">
        <f t="shared" si="10"/>
        <v>400</v>
      </c>
    </row>
    <row r="109" spans="1:8" x14ac:dyDescent="0.25">
      <c r="A109" s="19"/>
      <c r="B109" s="15"/>
      <c r="C109" s="19" t="s">
        <v>171</v>
      </c>
      <c r="D109" s="6">
        <v>2000</v>
      </c>
      <c r="E109" s="6">
        <v>0.5</v>
      </c>
      <c r="F109" s="7">
        <v>0.2</v>
      </c>
      <c r="G109" s="6">
        <f t="shared" si="10"/>
        <v>400</v>
      </c>
    </row>
    <row r="110" spans="1:8" x14ac:dyDescent="0.25">
      <c r="A110" s="19"/>
      <c r="B110" s="15"/>
      <c r="C110" s="19" t="s">
        <v>165</v>
      </c>
      <c r="D110" s="6">
        <v>2000</v>
      </c>
      <c r="E110" s="6">
        <v>0.5</v>
      </c>
      <c r="F110" s="7">
        <v>0.2</v>
      </c>
      <c r="G110" s="6">
        <f t="shared" si="10"/>
        <v>400</v>
      </c>
    </row>
    <row r="111" spans="1:8" x14ac:dyDescent="0.25">
      <c r="A111" s="19"/>
      <c r="B111" s="15"/>
      <c r="C111" s="19" t="s">
        <v>166</v>
      </c>
      <c r="D111" s="6">
        <v>3180</v>
      </c>
      <c r="E111" s="6">
        <v>0.5</v>
      </c>
      <c r="F111" s="7">
        <v>0.2</v>
      </c>
      <c r="G111" s="6">
        <f t="shared" si="10"/>
        <v>636</v>
      </c>
    </row>
    <row r="112" spans="1:8" x14ac:dyDescent="0.25">
      <c r="A112" s="19"/>
      <c r="B112" s="15" t="s">
        <v>37</v>
      </c>
      <c r="C112" s="19"/>
      <c r="D112" s="6"/>
      <c r="E112" s="6"/>
      <c r="F112" s="7"/>
      <c r="G112" s="46">
        <f>SUM(G106:G111)</f>
        <v>2556</v>
      </c>
      <c r="H112" s="5"/>
    </row>
    <row r="113" spans="1:7" x14ac:dyDescent="0.25">
      <c r="A113" s="19">
        <v>17</v>
      </c>
      <c r="B113" s="19" t="s">
        <v>9</v>
      </c>
      <c r="C113" s="19" t="s">
        <v>167</v>
      </c>
      <c r="D113" s="19">
        <v>3024</v>
      </c>
      <c r="E113" s="19">
        <v>0.5</v>
      </c>
      <c r="F113" s="31">
        <v>0.2</v>
      </c>
      <c r="G113" s="19">
        <f t="shared" si="9"/>
        <v>604.80000000000007</v>
      </c>
    </row>
    <row r="114" spans="1:7" x14ac:dyDescent="0.25">
      <c r="A114" s="19"/>
      <c r="B114" s="19"/>
      <c r="C114" s="19" t="s">
        <v>168</v>
      </c>
      <c r="D114" s="19">
        <v>3024</v>
      </c>
      <c r="E114" s="19">
        <v>0.5</v>
      </c>
      <c r="F114" s="31">
        <v>0.2</v>
      </c>
      <c r="G114" s="19">
        <f t="shared" si="9"/>
        <v>604.80000000000007</v>
      </c>
    </row>
    <row r="115" spans="1:7" x14ac:dyDescent="0.25">
      <c r="A115" s="19"/>
      <c r="B115" s="19"/>
      <c r="C115" s="19" t="s">
        <v>169</v>
      </c>
      <c r="D115" s="19">
        <v>3024</v>
      </c>
      <c r="E115" s="19">
        <v>0.5</v>
      </c>
      <c r="F115" s="31">
        <v>0.2</v>
      </c>
      <c r="G115" s="19">
        <f t="shared" si="9"/>
        <v>604.80000000000007</v>
      </c>
    </row>
    <row r="116" spans="1:7" x14ac:dyDescent="0.25">
      <c r="A116" s="19"/>
      <c r="B116" s="19"/>
      <c r="C116" s="19" t="s">
        <v>170</v>
      </c>
      <c r="D116" s="19">
        <v>3024</v>
      </c>
      <c r="E116" s="19">
        <v>0.5</v>
      </c>
      <c r="F116" s="31">
        <v>0.2</v>
      </c>
      <c r="G116" s="19">
        <f t="shared" si="9"/>
        <v>604.80000000000007</v>
      </c>
    </row>
    <row r="117" spans="1:7" x14ac:dyDescent="0.25">
      <c r="A117" s="19"/>
      <c r="B117" s="19"/>
      <c r="C117" s="19" t="s">
        <v>172</v>
      </c>
      <c r="D117" s="19">
        <v>3024</v>
      </c>
      <c r="E117" s="19">
        <v>0.5</v>
      </c>
      <c r="F117" s="31">
        <v>0.2</v>
      </c>
      <c r="G117" s="19">
        <f t="shared" si="9"/>
        <v>604.80000000000007</v>
      </c>
    </row>
    <row r="118" spans="1:7" x14ac:dyDescent="0.25">
      <c r="A118" s="19"/>
      <c r="B118" s="19"/>
      <c r="C118" s="19" t="s">
        <v>174</v>
      </c>
      <c r="D118" s="19">
        <v>3024</v>
      </c>
      <c r="E118" s="19">
        <v>0.5</v>
      </c>
      <c r="F118" s="31">
        <v>0.2</v>
      </c>
      <c r="G118" s="19">
        <f t="shared" si="9"/>
        <v>604.80000000000007</v>
      </c>
    </row>
    <row r="119" spans="1:7" x14ac:dyDescent="0.25">
      <c r="A119" s="19"/>
      <c r="B119" s="19"/>
      <c r="C119" s="19" t="s">
        <v>173</v>
      </c>
      <c r="D119" s="19">
        <v>3024</v>
      </c>
      <c r="E119" s="19">
        <v>0.5</v>
      </c>
      <c r="F119" s="31">
        <v>0.2</v>
      </c>
      <c r="G119" s="19">
        <f t="shared" si="9"/>
        <v>604.80000000000007</v>
      </c>
    </row>
    <row r="120" spans="1:7" x14ac:dyDescent="0.25">
      <c r="A120" s="19"/>
      <c r="B120" s="19"/>
      <c r="C120" s="19" t="s">
        <v>188</v>
      </c>
      <c r="D120" s="19">
        <v>6048</v>
      </c>
      <c r="E120" s="19">
        <v>0.5</v>
      </c>
      <c r="F120" s="31">
        <v>0.2</v>
      </c>
      <c r="G120" s="19">
        <f t="shared" si="9"/>
        <v>1209.6000000000001</v>
      </c>
    </row>
    <row r="121" spans="1:7" x14ac:dyDescent="0.25">
      <c r="A121" s="19"/>
      <c r="B121" s="15" t="s">
        <v>36</v>
      </c>
      <c r="C121" s="19"/>
      <c r="D121" s="6"/>
      <c r="E121" s="6"/>
      <c r="F121" s="6"/>
      <c r="G121" s="46">
        <f>SUM(G113:G120)</f>
        <v>5443.2000000000007</v>
      </c>
    </row>
    <row r="122" spans="1:7" x14ac:dyDescent="0.25">
      <c r="A122" s="19">
        <v>18</v>
      </c>
      <c r="B122" s="6" t="s">
        <v>10</v>
      </c>
      <c r="C122" s="19" t="s">
        <v>175</v>
      </c>
      <c r="D122" s="6">
        <v>3360</v>
      </c>
      <c r="E122" s="19">
        <v>0.5</v>
      </c>
      <c r="F122" s="31">
        <v>0.2</v>
      </c>
      <c r="G122" s="6">
        <v>672.13</v>
      </c>
    </row>
    <row r="123" spans="1:7" x14ac:dyDescent="0.25">
      <c r="A123" s="19"/>
      <c r="B123" s="6"/>
      <c r="C123" s="19" t="s">
        <v>176</v>
      </c>
      <c r="D123" s="6">
        <v>3360</v>
      </c>
      <c r="E123" s="19">
        <v>0.5</v>
      </c>
      <c r="F123" s="31">
        <v>0.2</v>
      </c>
      <c r="G123" s="6">
        <v>672.13</v>
      </c>
    </row>
    <row r="124" spans="1:7" x14ac:dyDescent="0.25">
      <c r="A124" s="19"/>
      <c r="B124" s="6"/>
      <c r="C124" s="19" t="s">
        <v>177</v>
      </c>
      <c r="D124" s="6">
        <v>3360</v>
      </c>
      <c r="E124" s="19">
        <v>0.5</v>
      </c>
      <c r="F124" s="31">
        <v>0.2</v>
      </c>
      <c r="G124" s="6">
        <v>672</v>
      </c>
    </row>
    <row r="125" spans="1:7" x14ac:dyDescent="0.25">
      <c r="A125" s="19"/>
      <c r="B125" s="6"/>
      <c r="C125" s="19" t="s">
        <v>178</v>
      </c>
      <c r="D125" s="6">
        <v>3360</v>
      </c>
      <c r="E125" s="19">
        <v>0.5</v>
      </c>
      <c r="F125" s="31">
        <v>0.2</v>
      </c>
      <c r="G125" s="6">
        <v>672</v>
      </c>
    </row>
    <row r="126" spans="1:7" x14ac:dyDescent="0.25">
      <c r="A126" s="19"/>
      <c r="B126" s="6"/>
      <c r="C126" s="19" t="s">
        <v>179</v>
      </c>
      <c r="D126" s="6">
        <v>3360</v>
      </c>
      <c r="E126" s="19">
        <v>0.5</v>
      </c>
      <c r="F126" s="31">
        <v>0.2</v>
      </c>
      <c r="G126" s="6">
        <v>672</v>
      </c>
    </row>
    <row r="127" spans="1:7" x14ac:dyDescent="0.25">
      <c r="A127" s="19"/>
      <c r="B127" s="6"/>
      <c r="C127" s="19" t="s">
        <v>180</v>
      </c>
      <c r="D127" s="6">
        <v>3360</v>
      </c>
      <c r="E127" s="19">
        <v>0.5</v>
      </c>
      <c r="F127" s="31">
        <v>0.2</v>
      </c>
      <c r="G127" s="6">
        <v>672</v>
      </c>
    </row>
    <row r="128" spans="1:7" x14ac:dyDescent="0.25">
      <c r="A128" s="19"/>
      <c r="B128" s="6"/>
      <c r="C128" s="19" t="s">
        <v>181</v>
      </c>
      <c r="D128" s="6">
        <v>3360</v>
      </c>
      <c r="E128" s="19">
        <v>0.5</v>
      </c>
      <c r="F128" s="31">
        <v>0.2</v>
      </c>
      <c r="G128" s="6">
        <v>672</v>
      </c>
    </row>
    <row r="129" spans="1:7" x14ac:dyDescent="0.25">
      <c r="A129" s="19"/>
      <c r="B129" s="6"/>
      <c r="C129" s="19" t="s">
        <v>182</v>
      </c>
      <c r="D129" s="6">
        <v>3360</v>
      </c>
      <c r="E129" s="19">
        <v>0.5</v>
      </c>
      <c r="F129" s="31">
        <v>0.2</v>
      </c>
      <c r="G129" s="6">
        <v>672.13</v>
      </c>
    </row>
    <row r="130" spans="1:7" x14ac:dyDescent="0.25">
      <c r="A130" s="19"/>
      <c r="B130" s="6"/>
      <c r="C130" s="19" t="s">
        <v>183</v>
      </c>
      <c r="D130" s="6">
        <v>3360</v>
      </c>
      <c r="E130" s="19">
        <v>0.5</v>
      </c>
      <c r="F130" s="31">
        <v>0.2</v>
      </c>
      <c r="G130" s="6">
        <v>672</v>
      </c>
    </row>
    <row r="131" spans="1:7" x14ac:dyDescent="0.25">
      <c r="A131" s="19"/>
      <c r="B131" s="6"/>
      <c r="C131" s="19" t="s">
        <v>184</v>
      </c>
      <c r="D131" s="6">
        <v>3360</v>
      </c>
      <c r="E131" s="19">
        <v>0.5</v>
      </c>
      <c r="F131" s="31">
        <v>0.2</v>
      </c>
      <c r="G131" s="6">
        <v>672</v>
      </c>
    </row>
    <row r="132" spans="1:7" x14ac:dyDescent="0.25">
      <c r="A132" s="19"/>
      <c r="B132" s="6"/>
      <c r="C132" s="19" t="s">
        <v>185</v>
      </c>
      <c r="D132" s="6">
        <v>3360</v>
      </c>
      <c r="E132" s="19">
        <v>0.5</v>
      </c>
      <c r="F132" s="31">
        <v>0.2</v>
      </c>
      <c r="G132" s="6">
        <v>672</v>
      </c>
    </row>
    <row r="133" spans="1:7" x14ac:dyDescent="0.25">
      <c r="A133" s="19"/>
      <c r="B133" s="6"/>
      <c r="C133" s="19" t="s">
        <v>186</v>
      </c>
      <c r="D133" s="6">
        <v>3360</v>
      </c>
      <c r="E133" s="19">
        <v>0.5</v>
      </c>
      <c r="F133" s="31">
        <v>0.2</v>
      </c>
      <c r="G133" s="6">
        <v>672</v>
      </c>
    </row>
    <row r="134" spans="1:7" x14ac:dyDescent="0.25">
      <c r="A134" s="19"/>
      <c r="B134" s="6"/>
      <c r="C134" s="19" t="s">
        <v>187</v>
      </c>
      <c r="D134" s="6">
        <v>4440</v>
      </c>
      <c r="E134" s="19">
        <v>0.5</v>
      </c>
      <c r="F134" s="31">
        <v>0.2</v>
      </c>
      <c r="G134" s="6">
        <f>D134*F134</f>
        <v>888</v>
      </c>
    </row>
    <row r="135" spans="1:7" x14ac:dyDescent="0.25">
      <c r="A135" s="19"/>
      <c r="B135" s="15" t="s">
        <v>35</v>
      </c>
      <c r="C135" s="19"/>
      <c r="D135" s="6"/>
      <c r="E135" s="19"/>
      <c r="F135" s="31"/>
      <c r="G135" s="45">
        <f>SUM(G122:G134)</f>
        <v>8952.39</v>
      </c>
    </row>
    <row r="136" spans="1:7" x14ac:dyDescent="0.25">
      <c r="A136" s="19">
        <v>19</v>
      </c>
      <c r="B136" s="6" t="s">
        <v>11</v>
      </c>
      <c r="C136" s="19" t="s">
        <v>189</v>
      </c>
      <c r="D136" s="6">
        <v>4104</v>
      </c>
      <c r="E136" s="6">
        <v>0.5</v>
      </c>
      <c r="F136" s="7">
        <v>0.2</v>
      </c>
      <c r="G136" s="6">
        <v>820.97</v>
      </c>
    </row>
    <row r="137" spans="1:7" x14ac:dyDescent="0.25">
      <c r="A137" s="19"/>
      <c r="B137" s="6"/>
      <c r="C137" s="19" t="s">
        <v>190</v>
      </c>
      <c r="D137" s="6">
        <v>4104</v>
      </c>
      <c r="E137" s="6">
        <v>0.5</v>
      </c>
      <c r="F137" s="7">
        <v>0.2</v>
      </c>
      <c r="G137" s="6">
        <f>D137*F137</f>
        <v>820.80000000000007</v>
      </c>
    </row>
    <row r="138" spans="1:7" x14ac:dyDescent="0.25">
      <c r="A138" s="19"/>
      <c r="B138" s="6"/>
      <c r="C138" s="19" t="s">
        <v>191</v>
      </c>
      <c r="D138" s="6">
        <v>4104</v>
      </c>
      <c r="E138" s="6">
        <v>0.5</v>
      </c>
      <c r="F138" s="7">
        <v>0.2</v>
      </c>
      <c r="G138" s="6">
        <v>820.97</v>
      </c>
    </row>
    <row r="139" spans="1:7" x14ac:dyDescent="0.25">
      <c r="A139" s="19"/>
      <c r="B139" s="6"/>
      <c r="C139" s="19" t="s">
        <v>192</v>
      </c>
      <c r="D139" s="6">
        <v>2736</v>
      </c>
      <c r="E139" s="6">
        <v>0.5</v>
      </c>
      <c r="F139" s="7">
        <v>0.2</v>
      </c>
      <c r="G139" s="6">
        <f t="shared" ref="G139:G147" si="11">D139*F139</f>
        <v>547.20000000000005</v>
      </c>
    </row>
    <row r="140" spans="1:7" x14ac:dyDescent="0.25">
      <c r="A140" s="19"/>
      <c r="B140" s="6"/>
      <c r="C140" s="19" t="s">
        <v>193</v>
      </c>
      <c r="D140" s="6">
        <v>4104</v>
      </c>
      <c r="E140" s="6">
        <v>0.5</v>
      </c>
      <c r="F140" s="7">
        <v>0.2</v>
      </c>
      <c r="G140" s="6">
        <f t="shared" si="11"/>
        <v>820.80000000000007</v>
      </c>
    </row>
    <row r="141" spans="1:7" x14ac:dyDescent="0.25">
      <c r="A141" s="19"/>
      <c r="B141" s="6"/>
      <c r="C141" s="19" t="s">
        <v>194</v>
      </c>
      <c r="D141" s="6">
        <v>4104</v>
      </c>
      <c r="E141" s="6">
        <v>0.5</v>
      </c>
      <c r="F141" s="7">
        <v>0.2</v>
      </c>
      <c r="G141" s="6">
        <f t="shared" si="11"/>
        <v>820.80000000000007</v>
      </c>
    </row>
    <row r="142" spans="1:7" x14ac:dyDescent="0.25">
      <c r="A142" s="19"/>
      <c r="B142" s="6"/>
      <c r="C142" s="19" t="s">
        <v>195</v>
      </c>
      <c r="D142" s="6">
        <v>2736</v>
      </c>
      <c r="E142" s="6">
        <v>0.5</v>
      </c>
      <c r="F142" s="7">
        <v>0.2</v>
      </c>
      <c r="G142" s="6">
        <f t="shared" si="11"/>
        <v>547.20000000000005</v>
      </c>
    </row>
    <row r="143" spans="1:7" x14ac:dyDescent="0.25">
      <c r="A143" s="19"/>
      <c r="B143" s="6"/>
      <c r="C143" s="19" t="s">
        <v>196</v>
      </c>
      <c r="D143" s="6">
        <v>4104</v>
      </c>
      <c r="E143" s="6">
        <v>0.5</v>
      </c>
      <c r="F143" s="7">
        <v>0.2</v>
      </c>
      <c r="G143" s="6">
        <f t="shared" si="11"/>
        <v>820.80000000000007</v>
      </c>
    </row>
    <row r="144" spans="1:7" x14ac:dyDescent="0.25">
      <c r="A144" s="19"/>
      <c r="B144" s="6"/>
      <c r="C144" s="19" t="s">
        <v>197</v>
      </c>
      <c r="D144" s="6">
        <v>1368</v>
      </c>
      <c r="E144" s="6">
        <v>0.5</v>
      </c>
      <c r="F144" s="7">
        <v>0.2</v>
      </c>
      <c r="G144" s="6">
        <f t="shared" si="11"/>
        <v>273.60000000000002</v>
      </c>
    </row>
    <row r="145" spans="1:7" x14ac:dyDescent="0.25">
      <c r="A145" s="19"/>
      <c r="B145" s="6"/>
      <c r="C145" s="19" t="s">
        <v>198</v>
      </c>
      <c r="D145" s="6">
        <v>2736</v>
      </c>
      <c r="E145" s="6">
        <v>0.5</v>
      </c>
      <c r="F145" s="7">
        <v>0.2</v>
      </c>
      <c r="G145" s="6">
        <f t="shared" si="11"/>
        <v>547.20000000000005</v>
      </c>
    </row>
    <row r="146" spans="1:7" x14ac:dyDescent="0.25">
      <c r="A146" s="19"/>
      <c r="B146" s="6"/>
      <c r="C146" s="19" t="s">
        <v>199</v>
      </c>
      <c r="D146" s="6">
        <v>4104</v>
      </c>
      <c r="E146" s="6">
        <v>0.5</v>
      </c>
      <c r="F146" s="7">
        <v>0.2</v>
      </c>
      <c r="G146" s="6">
        <f t="shared" si="11"/>
        <v>820.80000000000007</v>
      </c>
    </row>
    <row r="147" spans="1:7" x14ac:dyDescent="0.25">
      <c r="A147" s="19"/>
      <c r="B147" s="6"/>
      <c r="C147" s="19" t="s">
        <v>200</v>
      </c>
      <c r="D147" s="6">
        <v>13680</v>
      </c>
      <c r="E147" s="6">
        <v>0.5</v>
      </c>
      <c r="F147" s="7">
        <v>0.2</v>
      </c>
      <c r="G147" s="6">
        <f t="shared" si="11"/>
        <v>2736</v>
      </c>
    </row>
    <row r="148" spans="1:7" x14ac:dyDescent="0.25">
      <c r="A148" s="19"/>
      <c r="B148" s="15" t="s">
        <v>34</v>
      </c>
      <c r="C148" s="19"/>
      <c r="D148" s="6"/>
      <c r="E148" s="6"/>
      <c r="F148" s="7"/>
      <c r="G148" s="45">
        <f>SUM(G136:G147)</f>
        <v>10397.14</v>
      </c>
    </row>
    <row r="149" spans="1:7" x14ac:dyDescent="0.25">
      <c r="A149" s="19">
        <v>20</v>
      </c>
      <c r="B149" s="6" t="s">
        <v>12</v>
      </c>
      <c r="C149" s="19" t="s">
        <v>201</v>
      </c>
      <c r="D149" s="6">
        <v>5240</v>
      </c>
      <c r="E149" s="6">
        <v>0.5</v>
      </c>
      <c r="F149" s="7">
        <v>0.2</v>
      </c>
      <c r="G149" s="6">
        <v>1048.21</v>
      </c>
    </row>
    <row r="150" spans="1:7" x14ac:dyDescent="0.25">
      <c r="A150" s="19"/>
      <c r="B150" s="6"/>
      <c r="C150" s="19" t="s">
        <v>202</v>
      </c>
      <c r="D150" s="6">
        <v>4100</v>
      </c>
      <c r="E150" s="6">
        <v>0.5</v>
      </c>
      <c r="F150" s="7">
        <v>0.2</v>
      </c>
      <c r="G150" s="6">
        <v>820.16</v>
      </c>
    </row>
    <row r="151" spans="1:7" x14ac:dyDescent="0.25">
      <c r="A151" s="19"/>
      <c r="B151" s="6"/>
      <c r="C151" s="19" t="s">
        <v>203</v>
      </c>
      <c r="D151" s="6">
        <v>3800</v>
      </c>
      <c r="E151" s="6">
        <v>0.5</v>
      </c>
      <c r="F151" s="7">
        <v>0.2</v>
      </c>
      <c r="G151" s="6">
        <f t="shared" ref="G151:G161" si="12">D151*F151</f>
        <v>760</v>
      </c>
    </row>
    <row r="152" spans="1:7" x14ac:dyDescent="0.25">
      <c r="A152" s="19"/>
      <c r="B152" s="6"/>
      <c r="C152" s="19" t="s">
        <v>204</v>
      </c>
      <c r="D152" s="6">
        <v>5004</v>
      </c>
      <c r="E152" s="6">
        <v>0.5</v>
      </c>
      <c r="F152" s="7">
        <v>0.2</v>
      </c>
      <c r="G152" s="6">
        <f t="shared" si="12"/>
        <v>1000.8000000000001</v>
      </c>
    </row>
    <row r="153" spans="1:7" x14ac:dyDescent="0.25">
      <c r="A153" s="19"/>
      <c r="B153" s="6"/>
      <c r="C153" s="19" t="s">
        <v>205</v>
      </c>
      <c r="D153" s="6">
        <v>5040</v>
      </c>
      <c r="E153" s="6">
        <v>0.5</v>
      </c>
      <c r="F153" s="7">
        <v>0.2</v>
      </c>
      <c r="G153" s="6">
        <f t="shared" si="12"/>
        <v>1008</v>
      </c>
    </row>
    <row r="154" spans="1:7" x14ac:dyDescent="0.25">
      <c r="A154" s="19"/>
      <c r="B154" s="6"/>
      <c r="C154" s="19" t="s">
        <v>206</v>
      </c>
      <c r="D154" s="6">
        <v>4104</v>
      </c>
      <c r="E154" s="6">
        <v>0.5</v>
      </c>
      <c r="F154" s="7">
        <v>0.2</v>
      </c>
      <c r="G154" s="6">
        <f t="shared" si="12"/>
        <v>820.80000000000007</v>
      </c>
    </row>
    <row r="155" spans="1:7" x14ac:dyDescent="0.25">
      <c r="A155" s="19"/>
      <c r="B155" s="6"/>
      <c r="C155" s="19" t="s">
        <v>207</v>
      </c>
      <c r="D155" s="6">
        <v>3816</v>
      </c>
      <c r="E155" s="6">
        <v>0.5</v>
      </c>
      <c r="F155" s="7">
        <v>0.2</v>
      </c>
      <c r="G155" s="6">
        <f t="shared" si="12"/>
        <v>763.2</v>
      </c>
    </row>
    <row r="156" spans="1:7" x14ac:dyDescent="0.25">
      <c r="A156" s="19"/>
      <c r="B156" s="6"/>
      <c r="C156" s="19" t="s">
        <v>208</v>
      </c>
      <c r="D156" s="6">
        <v>4944</v>
      </c>
      <c r="E156" s="6">
        <v>0.5</v>
      </c>
      <c r="F156" s="7">
        <v>0.2</v>
      </c>
      <c r="G156" s="6">
        <f t="shared" si="12"/>
        <v>988.80000000000007</v>
      </c>
    </row>
    <row r="157" spans="1:7" x14ac:dyDescent="0.25">
      <c r="A157" s="19"/>
      <c r="B157" s="6"/>
      <c r="C157" s="19" t="s">
        <v>209</v>
      </c>
      <c r="D157" s="6">
        <v>4104</v>
      </c>
      <c r="E157" s="6">
        <v>0.5</v>
      </c>
      <c r="F157" s="7">
        <v>0.2</v>
      </c>
      <c r="G157" s="6">
        <f t="shared" si="12"/>
        <v>820.80000000000007</v>
      </c>
    </row>
    <row r="158" spans="1:7" x14ac:dyDescent="0.25">
      <c r="A158" s="19"/>
      <c r="B158" s="6"/>
      <c r="C158" s="19" t="s">
        <v>210</v>
      </c>
      <c r="D158" s="6">
        <v>4800</v>
      </c>
      <c r="E158" s="6">
        <v>0.5</v>
      </c>
      <c r="F158" s="7">
        <v>0.2</v>
      </c>
      <c r="G158" s="6">
        <f t="shared" si="12"/>
        <v>960</v>
      </c>
    </row>
    <row r="159" spans="1:7" x14ac:dyDescent="0.25">
      <c r="A159" s="19"/>
      <c r="B159" s="6"/>
      <c r="C159" s="19" t="s">
        <v>211</v>
      </c>
      <c r="D159" s="6">
        <v>5016</v>
      </c>
      <c r="E159" s="6">
        <v>0.5</v>
      </c>
      <c r="F159" s="7">
        <v>0.2</v>
      </c>
      <c r="G159" s="6">
        <f t="shared" si="12"/>
        <v>1003.2</v>
      </c>
    </row>
    <row r="160" spans="1:7" x14ac:dyDescent="0.25">
      <c r="A160" s="19"/>
      <c r="B160" s="6"/>
      <c r="C160" s="19" t="s">
        <v>211</v>
      </c>
      <c r="D160" s="6">
        <v>4824</v>
      </c>
      <c r="E160" s="6">
        <v>0.5</v>
      </c>
      <c r="F160" s="7">
        <v>0.2</v>
      </c>
      <c r="G160" s="6">
        <f t="shared" si="12"/>
        <v>964.80000000000007</v>
      </c>
    </row>
    <row r="161" spans="1:7" x14ac:dyDescent="0.25">
      <c r="A161" s="19"/>
      <c r="B161" s="6"/>
      <c r="C161" s="19" t="s">
        <v>212</v>
      </c>
      <c r="D161" s="6">
        <v>9996</v>
      </c>
      <c r="E161" s="6">
        <v>0.5</v>
      </c>
      <c r="F161" s="7">
        <v>0.2</v>
      </c>
      <c r="G161" s="6">
        <f t="shared" si="12"/>
        <v>1999.2</v>
      </c>
    </row>
    <row r="162" spans="1:7" x14ac:dyDescent="0.25">
      <c r="A162" s="19"/>
      <c r="B162" s="15" t="s">
        <v>33</v>
      </c>
      <c r="C162" s="19"/>
      <c r="D162" s="6"/>
      <c r="E162" s="6"/>
      <c r="F162" s="7"/>
      <c r="G162" s="45">
        <f>SUM(G149:G161)</f>
        <v>12957.970000000001</v>
      </c>
    </row>
    <row r="163" spans="1:7" x14ac:dyDescent="0.25">
      <c r="A163" s="19">
        <v>21</v>
      </c>
      <c r="B163" s="6" t="s">
        <v>13</v>
      </c>
      <c r="C163" s="19" t="s">
        <v>143</v>
      </c>
      <c r="D163" s="6">
        <v>2160</v>
      </c>
      <c r="E163" s="6">
        <v>0.5</v>
      </c>
      <c r="F163" s="7">
        <v>0.2</v>
      </c>
      <c r="G163" s="6">
        <f t="shared" si="9"/>
        <v>432</v>
      </c>
    </row>
    <row r="164" spans="1:7" x14ac:dyDescent="0.25">
      <c r="A164" s="19"/>
      <c r="B164" s="6"/>
      <c r="C164" s="19" t="s">
        <v>144</v>
      </c>
      <c r="D164" s="6">
        <v>2880</v>
      </c>
      <c r="E164" s="6">
        <v>0.5</v>
      </c>
      <c r="F164" s="7">
        <v>0.2</v>
      </c>
      <c r="G164" s="6">
        <f t="shared" si="9"/>
        <v>576</v>
      </c>
    </row>
    <row r="165" spans="1:7" x14ac:dyDescent="0.25">
      <c r="A165" s="19"/>
      <c r="B165" s="6"/>
      <c r="C165" s="19" t="s">
        <v>145</v>
      </c>
      <c r="D165" s="6">
        <v>3360</v>
      </c>
      <c r="E165" s="6">
        <v>0.5</v>
      </c>
      <c r="F165" s="7">
        <v>0.2</v>
      </c>
      <c r="G165" s="6">
        <f t="shared" si="9"/>
        <v>672</v>
      </c>
    </row>
    <row r="166" spans="1:7" x14ac:dyDescent="0.25">
      <c r="A166" s="19"/>
      <c r="B166" s="6"/>
      <c r="C166" s="19" t="s">
        <v>146</v>
      </c>
      <c r="D166" s="6">
        <v>1200</v>
      </c>
      <c r="E166" s="6">
        <v>0.5</v>
      </c>
      <c r="F166" s="7">
        <v>0.2</v>
      </c>
      <c r="G166" s="6">
        <f t="shared" si="9"/>
        <v>240</v>
      </c>
    </row>
    <row r="167" spans="1:7" x14ac:dyDescent="0.25">
      <c r="A167" s="19"/>
      <c r="B167" s="6"/>
      <c r="C167" s="19" t="s">
        <v>147</v>
      </c>
      <c r="D167" s="6">
        <v>2160</v>
      </c>
      <c r="E167" s="6">
        <v>0.5</v>
      </c>
      <c r="F167" s="7">
        <v>0.2</v>
      </c>
      <c r="G167" s="6">
        <f t="shared" si="9"/>
        <v>432</v>
      </c>
    </row>
    <row r="168" spans="1:7" x14ac:dyDescent="0.25">
      <c r="A168" s="19"/>
      <c r="B168" s="6"/>
      <c r="C168" s="19" t="s">
        <v>148</v>
      </c>
      <c r="D168" s="6">
        <v>3240</v>
      </c>
      <c r="E168" s="6">
        <v>0.5</v>
      </c>
      <c r="F168" s="7">
        <v>0.2</v>
      </c>
      <c r="G168" s="6">
        <f t="shared" si="9"/>
        <v>648</v>
      </c>
    </row>
    <row r="169" spans="1:7" x14ac:dyDescent="0.25">
      <c r="A169" s="19"/>
      <c r="B169" s="6"/>
      <c r="C169" s="19" t="s">
        <v>149</v>
      </c>
      <c r="D169" s="6">
        <v>3360</v>
      </c>
      <c r="E169" s="6">
        <v>0.5</v>
      </c>
      <c r="F169" s="7">
        <v>0.2</v>
      </c>
      <c r="G169" s="6">
        <f t="shared" si="9"/>
        <v>672</v>
      </c>
    </row>
    <row r="170" spans="1:7" x14ac:dyDescent="0.25">
      <c r="A170" s="19"/>
      <c r="B170" s="6"/>
      <c r="C170" s="19" t="s">
        <v>150</v>
      </c>
      <c r="D170" s="6">
        <v>3360</v>
      </c>
      <c r="E170" s="6">
        <v>0.5</v>
      </c>
      <c r="F170" s="7">
        <v>0.2</v>
      </c>
      <c r="G170" s="6">
        <f t="shared" si="9"/>
        <v>672</v>
      </c>
    </row>
    <row r="171" spans="1:7" x14ac:dyDescent="0.25">
      <c r="A171" s="19"/>
      <c r="B171" s="6"/>
      <c r="C171" s="19" t="s">
        <v>151</v>
      </c>
      <c r="D171" s="6">
        <v>1800</v>
      </c>
      <c r="E171" s="6">
        <v>0.5</v>
      </c>
      <c r="F171" s="7">
        <v>0.2</v>
      </c>
      <c r="G171" s="6">
        <f t="shared" si="9"/>
        <v>360</v>
      </c>
    </row>
    <row r="172" spans="1:7" x14ac:dyDescent="0.25">
      <c r="A172" s="19"/>
      <c r="B172" s="6"/>
      <c r="C172" s="19" t="s">
        <v>152</v>
      </c>
      <c r="D172" s="6">
        <v>3240</v>
      </c>
      <c r="E172" s="6">
        <v>0.5</v>
      </c>
      <c r="F172" s="7">
        <v>0.2</v>
      </c>
      <c r="G172" s="6">
        <f t="shared" si="9"/>
        <v>648</v>
      </c>
    </row>
    <row r="173" spans="1:7" x14ac:dyDescent="0.25">
      <c r="A173" s="19"/>
      <c r="B173" s="6"/>
      <c r="C173" s="19" t="s">
        <v>153</v>
      </c>
      <c r="D173" s="6">
        <v>3240</v>
      </c>
      <c r="E173" s="6">
        <v>0.5</v>
      </c>
      <c r="F173" s="7">
        <v>0.2</v>
      </c>
      <c r="G173" s="6">
        <f t="shared" si="9"/>
        <v>648</v>
      </c>
    </row>
    <row r="174" spans="1:7" x14ac:dyDescent="0.25">
      <c r="A174" s="19"/>
      <c r="B174" s="6"/>
      <c r="C174" s="19" t="s">
        <v>154</v>
      </c>
      <c r="D174" s="6">
        <v>3240</v>
      </c>
      <c r="E174" s="6">
        <v>0.5</v>
      </c>
      <c r="F174" s="7">
        <v>0.2</v>
      </c>
      <c r="G174" s="6">
        <f t="shared" si="9"/>
        <v>648</v>
      </c>
    </row>
    <row r="175" spans="1:7" x14ac:dyDescent="0.25">
      <c r="A175" s="19"/>
      <c r="B175" s="6"/>
      <c r="C175" s="19" t="s">
        <v>155</v>
      </c>
      <c r="D175" s="6">
        <v>3240</v>
      </c>
      <c r="E175" s="6">
        <v>0.5</v>
      </c>
      <c r="F175" s="7">
        <v>0.2</v>
      </c>
      <c r="G175" s="6">
        <f t="shared" si="9"/>
        <v>648</v>
      </c>
    </row>
    <row r="176" spans="1:7" x14ac:dyDescent="0.25">
      <c r="A176" s="19"/>
      <c r="B176" s="6"/>
      <c r="C176" s="19" t="s">
        <v>156</v>
      </c>
      <c r="D176" s="6">
        <v>7200</v>
      </c>
      <c r="E176" s="6">
        <v>0.5</v>
      </c>
      <c r="F176" s="7">
        <v>0.2</v>
      </c>
      <c r="G176" s="6">
        <f t="shared" si="9"/>
        <v>1440</v>
      </c>
    </row>
    <row r="177" spans="1:7" x14ac:dyDescent="0.25">
      <c r="A177" s="19"/>
      <c r="B177" s="15" t="s">
        <v>32</v>
      </c>
      <c r="C177" s="19"/>
      <c r="D177" s="6"/>
      <c r="E177" s="6"/>
      <c r="F177" s="7"/>
      <c r="G177" s="45">
        <f>SUM(G163:G176)</f>
        <v>8736</v>
      </c>
    </row>
    <row r="178" spans="1:7" x14ac:dyDescent="0.25">
      <c r="A178" s="19">
        <v>22</v>
      </c>
      <c r="B178" s="6" t="s">
        <v>14</v>
      </c>
      <c r="C178" s="19" t="s">
        <v>220</v>
      </c>
      <c r="D178" s="6">
        <v>4280</v>
      </c>
      <c r="E178" s="6">
        <v>0.5</v>
      </c>
      <c r="F178" s="7">
        <v>0.2</v>
      </c>
      <c r="G178" s="35">
        <f>D178*F178</f>
        <v>856</v>
      </c>
    </row>
    <row r="179" spans="1:7" x14ac:dyDescent="0.25">
      <c r="A179" s="19"/>
      <c r="B179" s="15"/>
      <c r="C179" s="19" t="s">
        <v>221</v>
      </c>
      <c r="D179" s="6">
        <v>3424</v>
      </c>
      <c r="E179" s="6">
        <v>0.5</v>
      </c>
      <c r="F179" s="7">
        <v>0.2</v>
      </c>
      <c r="G179" s="35">
        <f>D179*F179</f>
        <v>684.80000000000007</v>
      </c>
    </row>
    <row r="180" spans="1:7" x14ac:dyDescent="0.25">
      <c r="A180" s="19"/>
      <c r="B180" s="15"/>
      <c r="C180" s="19" t="s">
        <v>222</v>
      </c>
      <c r="D180" s="6">
        <v>4240</v>
      </c>
      <c r="E180" s="6">
        <v>0.5</v>
      </c>
      <c r="F180" s="7">
        <v>0.2</v>
      </c>
      <c r="G180" s="35">
        <f t="shared" ref="G180:G189" si="13">D180*F180</f>
        <v>848</v>
      </c>
    </row>
    <row r="181" spans="1:7" x14ac:dyDescent="0.25">
      <c r="A181" s="19"/>
      <c r="B181" s="15"/>
      <c r="C181" s="19" t="s">
        <v>223</v>
      </c>
      <c r="D181" s="6">
        <v>4240</v>
      </c>
      <c r="E181" s="6">
        <v>0.5</v>
      </c>
      <c r="F181" s="7">
        <v>0.2</v>
      </c>
      <c r="G181" s="35">
        <f t="shared" si="13"/>
        <v>848</v>
      </c>
    </row>
    <row r="182" spans="1:7" x14ac:dyDescent="0.25">
      <c r="A182" s="19"/>
      <c r="B182" s="15"/>
      <c r="C182" s="19" t="s">
        <v>224</v>
      </c>
      <c r="D182" s="6">
        <v>4240</v>
      </c>
      <c r="E182" s="6">
        <v>0.5</v>
      </c>
      <c r="F182" s="7">
        <v>0.2</v>
      </c>
      <c r="G182" s="35">
        <f t="shared" si="13"/>
        <v>848</v>
      </c>
    </row>
    <row r="183" spans="1:7" x14ac:dyDescent="0.25">
      <c r="A183" s="19"/>
      <c r="B183" s="15"/>
      <c r="C183" s="19" t="s">
        <v>225</v>
      </c>
      <c r="D183" s="6">
        <v>4240</v>
      </c>
      <c r="E183" s="6">
        <v>0.5</v>
      </c>
      <c r="F183" s="7">
        <v>0.2</v>
      </c>
      <c r="G183" s="35">
        <f t="shared" si="13"/>
        <v>848</v>
      </c>
    </row>
    <row r="184" spans="1:7" x14ac:dyDescent="0.25">
      <c r="A184" s="19"/>
      <c r="B184" s="15"/>
      <c r="C184" s="19" t="s">
        <v>226</v>
      </c>
      <c r="D184" s="6">
        <v>4240</v>
      </c>
      <c r="E184" s="6">
        <v>0.5</v>
      </c>
      <c r="F184" s="7">
        <v>0.2</v>
      </c>
      <c r="G184" s="35">
        <f t="shared" si="13"/>
        <v>848</v>
      </c>
    </row>
    <row r="185" spans="1:7" x14ac:dyDescent="0.25">
      <c r="A185" s="19"/>
      <c r="B185" s="15"/>
      <c r="C185" s="19" t="s">
        <v>227</v>
      </c>
      <c r="D185" s="6">
        <v>4240</v>
      </c>
      <c r="E185" s="6">
        <v>0.5</v>
      </c>
      <c r="F185" s="7">
        <v>0.2</v>
      </c>
      <c r="G185" s="35">
        <f t="shared" si="13"/>
        <v>848</v>
      </c>
    </row>
    <row r="186" spans="1:7" x14ac:dyDescent="0.25">
      <c r="A186" s="19"/>
      <c r="B186" s="15"/>
      <c r="C186" s="19" t="s">
        <v>229</v>
      </c>
      <c r="D186" s="6">
        <v>4240</v>
      </c>
      <c r="E186" s="6">
        <v>0.5</v>
      </c>
      <c r="F186" s="7">
        <v>0.2</v>
      </c>
      <c r="G186" s="35">
        <f t="shared" si="13"/>
        <v>848</v>
      </c>
    </row>
    <row r="187" spans="1:7" x14ac:dyDescent="0.25">
      <c r="A187" s="19"/>
      <c r="B187" s="15"/>
      <c r="C187" s="19" t="s">
        <v>228</v>
      </c>
      <c r="D187" s="6">
        <v>4225</v>
      </c>
      <c r="E187" s="6">
        <v>0.5</v>
      </c>
      <c r="F187" s="7">
        <v>0.2</v>
      </c>
      <c r="G187" s="35">
        <f t="shared" si="13"/>
        <v>845</v>
      </c>
    </row>
    <row r="188" spans="1:7" x14ac:dyDescent="0.25">
      <c r="A188" s="19"/>
      <c r="B188" s="15"/>
      <c r="C188" s="19" t="s">
        <v>230</v>
      </c>
      <c r="D188" s="6">
        <v>4225</v>
      </c>
      <c r="E188" s="6">
        <v>0.5</v>
      </c>
      <c r="F188" s="7">
        <v>0.2</v>
      </c>
      <c r="G188" s="35">
        <f t="shared" si="13"/>
        <v>845</v>
      </c>
    </row>
    <row r="189" spans="1:7" x14ac:dyDescent="0.25">
      <c r="A189" s="19"/>
      <c r="B189" s="6"/>
      <c r="C189" s="19" t="s">
        <v>231</v>
      </c>
      <c r="D189" s="6">
        <v>10140</v>
      </c>
      <c r="E189" s="6">
        <v>0.5</v>
      </c>
      <c r="F189" s="7">
        <v>0.2</v>
      </c>
      <c r="G189" s="35">
        <f t="shared" si="13"/>
        <v>2028</v>
      </c>
    </row>
    <row r="190" spans="1:7" x14ac:dyDescent="0.25">
      <c r="A190" s="19"/>
      <c r="B190" s="15" t="s">
        <v>31</v>
      </c>
      <c r="C190" s="19"/>
      <c r="D190" s="6"/>
      <c r="E190" s="6"/>
      <c r="F190" s="7"/>
      <c r="G190" s="46">
        <f>SUM(G178:G189)</f>
        <v>11194.8</v>
      </c>
    </row>
    <row r="191" spans="1:7" x14ac:dyDescent="0.25">
      <c r="A191" s="19">
        <v>23</v>
      </c>
      <c r="B191" s="6" t="s">
        <v>29</v>
      </c>
      <c r="C191" s="19" t="s">
        <v>112</v>
      </c>
      <c r="D191" s="6">
        <v>816</v>
      </c>
      <c r="E191" s="6">
        <v>0.5</v>
      </c>
      <c r="F191" s="7">
        <v>0.2</v>
      </c>
      <c r="G191" s="6">
        <f t="shared" si="9"/>
        <v>163.20000000000002</v>
      </c>
    </row>
    <row r="192" spans="1:7" x14ac:dyDescent="0.25">
      <c r="A192" s="19"/>
      <c r="B192" s="6"/>
      <c r="C192" s="19" t="s">
        <v>113</v>
      </c>
      <c r="D192" s="6">
        <v>1056</v>
      </c>
      <c r="E192" s="6">
        <v>0.5</v>
      </c>
      <c r="F192" s="7">
        <v>0.2</v>
      </c>
      <c r="G192" s="6">
        <f t="shared" si="9"/>
        <v>211.20000000000002</v>
      </c>
    </row>
    <row r="193" spans="1:7" x14ac:dyDescent="0.25">
      <c r="A193" s="19"/>
      <c r="B193" s="15"/>
      <c r="C193" s="19" t="s">
        <v>114</v>
      </c>
      <c r="D193" s="6">
        <v>1320</v>
      </c>
      <c r="E193" s="6">
        <v>0.5</v>
      </c>
      <c r="F193" s="6">
        <v>0.2</v>
      </c>
      <c r="G193" s="6">
        <f t="shared" si="9"/>
        <v>264</v>
      </c>
    </row>
    <row r="194" spans="1:7" x14ac:dyDescent="0.25">
      <c r="A194" s="19"/>
      <c r="B194" s="15"/>
      <c r="C194" s="19" t="s">
        <v>115</v>
      </c>
      <c r="D194" s="6">
        <v>1320</v>
      </c>
      <c r="E194" s="6">
        <v>0.5</v>
      </c>
      <c r="F194" s="6">
        <v>0.2</v>
      </c>
      <c r="G194" s="6">
        <f t="shared" si="9"/>
        <v>264</v>
      </c>
    </row>
    <row r="195" spans="1:7" x14ac:dyDescent="0.25">
      <c r="A195" s="19"/>
      <c r="B195" s="15"/>
      <c r="C195" s="19" t="s">
        <v>116</v>
      </c>
      <c r="D195" s="6">
        <v>1320</v>
      </c>
      <c r="E195" s="6">
        <v>0.5</v>
      </c>
      <c r="F195" s="6">
        <v>0.2</v>
      </c>
      <c r="G195" s="6">
        <f t="shared" si="9"/>
        <v>264</v>
      </c>
    </row>
    <row r="196" spans="1:7" x14ac:dyDescent="0.25">
      <c r="A196" s="19"/>
      <c r="B196" s="15"/>
      <c r="C196" s="19" t="s">
        <v>117</v>
      </c>
      <c r="D196" s="6">
        <v>1320</v>
      </c>
      <c r="E196" s="6">
        <v>0.5</v>
      </c>
      <c r="F196" s="6">
        <v>0.2</v>
      </c>
      <c r="G196" s="6">
        <f t="shared" si="9"/>
        <v>264</v>
      </c>
    </row>
    <row r="197" spans="1:7" x14ac:dyDescent="0.25">
      <c r="A197" s="19"/>
      <c r="B197" s="15"/>
      <c r="C197" s="19" t="s">
        <v>118</v>
      </c>
      <c r="D197" s="6">
        <v>1320</v>
      </c>
      <c r="E197" s="6">
        <v>0.5</v>
      </c>
      <c r="F197" s="7">
        <v>0.2</v>
      </c>
      <c r="G197" s="6">
        <f t="shared" si="9"/>
        <v>264</v>
      </c>
    </row>
    <row r="198" spans="1:7" x14ac:dyDescent="0.25">
      <c r="A198" s="19"/>
      <c r="B198" s="15"/>
      <c r="C198" s="19" t="s">
        <v>119</v>
      </c>
      <c r="D198" s="6">
        <v>960</v>
      </c>
      <c r="E198" s="6">
        <v>0.5</v>
      </c>
      <c r="F198" s="7">
        <v>0.2</v>
      </c>
      <c r="G198" s="6">
        <f t="shared" si="9"/>
        <v>192</v>
      </c>
    </row>
    <row r="199" spans="1:7" x14ac:dyDescent="0.25">
      <c r="A199" s="19"/>
      <c r="B199" s="15"/>
      <c r="C199" s="19" t="s">
        <v>120</v>
      </c>
      <c r="D199" s="6">
        <v>1200</v>
      </c>
      <c r="E199" s="6">
        <v>0.5</v>
      </c>
      <c r="F199" s="7">
        <v>0.2</v>
      </c>
      <c r="G199" s="6">
        <f t="shared" si="9"/>
        <v>240</v>
      </c>
    </row>
    <row r="200" spans="1:7" x14ac:dyDescent="0.25">
      <c r="A200" s="19"/>
      <c r="B200" s="15"/>
      <c r="C200" s="19" t="s">
        <v>135</v>
      </c>
      <c r="D200" s="6">
        <v>960</v>
      </c>
      <c r="E200" s="6">
        <v>0.5</v>
      </c>
      <c r="F200" s="7">
        <v>0.2</v>
      </c>
      <c r="G200" s="6">
        <f t="shared" si="9"/>
        <v>192</v>
      </c>
    </row>
    <row r="201" spans="1:7" x14ac:dyDescent="0.25">
      <c r="A201" s="19"/>
      <c r="B201" s="15"/>
      <c r="C201" s="19" t="s">
        <v>136</v>
      </c>
      <c r="D201" s="6">
        <v>960</v>
      </c>
      <c r="E201" s="6">
        <v>0.5</v>
      </c>
      <c r="F201" s="7">
        <v>0.2</v>
      </c>
      <c r="G201" s="6">
        <f t="shared" si="9"/>
        <v>192</v>
      </c>
    </row>
    <row r="202" spans="1:7" x14ac:dyDescent="0.25">
      <c r="A202" s="19"/>
      <c r="B202" s="15"/>
      <c r="C202" s="19" t="s">
        <v>137</v>
      </c>
      <c r="D202" s="6">
        <v>1920</v>
      </c>
      <c r="E202" s="6">
        <v>0.5</v>
      </c>
      <c r="F202" s="7">
        <v>0.2</v>
      </c>
      <c r="G202" s="6">
        <f t="shared" si="9"/>
        <v>384</v>
      </c>
    </row>
    <row r="203" spans="1:7" x14ac:dyDescent="0.25">
      <c r="A203" s="19"/>
      <c r="B203" s="15" t="s">
        <v>76</v>
      </c>
      <c r="C203" s="19"/>
      <c r="D203" s="6"/>
      <c r="E203" s="6"/>
      <c r="F203" s="7"/>
      <c r="G203" s="45">
        <f>SUM(G191:G202)</f>
        <v>2894.4</v>
      </c>
    </row>
    <row r="204" spans="1:7" x14ac:dyDescent="0.25">
      <c r="A204" s="19">
        <v>24</v>
      </c>
      <c r="B204" s="6" t="s">
        <v>66</v>
      </c>
      <c r="C204" s="19" t="s">
        <v>213</v>
      </c>
      <c r="D204" s="6">
        <v>600</v>
      </c>
      <c r="E204" s="6">
        <v>0.5</v>
      </c>
      <c r="F204" s="7">
        <v>0.2</v>
      </c>
      <c r="G204" s="6">
        <f t="shared" ref="G204:G216" si="14">D204*F204</f>
        <v>120</v>
      </c>
    </row>
    <row r="205" spans="1:7" x14ac:dyDescent="0.25">
      <c r="A205" s="19"/>
      <c r="B205" s="6"/>
      <c r="C205" s="19" t="s">
        <v>214</v>
      </c>
      <c r="D205" s="6">
        <v>1512</v>
      </c>
      <c r="E205" s="6">
        <v>0.5</v>
      </c>
      <c r="F205" s="7">
        <v>0.2</v>
      </c>
      <c r="G205" s="6">
        <f t="shared" si="14"/>
        <v>302.40000000000003</v>
      </c>
    </row>
    <row r="206" spans="1:7" x14ac:dyDescent="0.25">
      <c r="A206" s="19"/>
      <c r="B206" s="6"/>
      <c r="C206" s="19" t="s">
        <v>215</v>
      </c>
      <c r="D206" s="6">
        <v>1512</v>
      </c>
      <c r="E206" s="6">
        <v>0.5</v>
      </c>
      <c r="F206" s="7">
        <v>0.2</v>
      </c>
      <c r="G206" s="6">
        <f t="shared" si="14"/>
        <v>302.40000000000003</v>
      </c>
    </row>
    <row r="207" spans="1:7" x14ac:dyDescent="0.25">
      <c r="A207" s="19"/>
      <c r="B207" s="6"/>
      <c r="C207" s="19" t="s">
        <v>216</v>
      </c>
      <c r="D207" s="6">
        <v>4536</v>
      </c>
      <c r="E207" s="6">
        <v>0.5</v>
      </c>
      <c r="F207" s="7">
        <v>0.2</v>
      </c>
      <c r="G207" s="6">
        <f t="shared" si="14"/>
        <v>907.2</v>
      </c>
    </row>
    <row r="208" spans="1:7" x14ac:dyDescent="0.25">
      <c r="A208" s="19"/>
      <c r="B208" s="6"/>
      <c r="C208" s="19" t="s">
        <v>217</v>
      </c>
      <c r="D208" s="6">
        <v>1560</v>
      </c>
      <c r="E208" s="6">
        <v>0.5</v>
      </c>
      <c r="F208" s="7">
        <v>0.2</v>
      </c>
      <c r="G208" s="6">
        <f t="shared" si="14"/>
        <v>312</v>
      </c>
    </row>
    <row r="209" spans="1:7" x14ac:dyDescent="0.25">
      <c r="A209" s="19"/>
      <c r="B209" s="6"/>
      <c r="C209" s="19" t="s">
        <v>219</v>
      </c>
      <c r="D209" s="6">
        <v>1560</v>
      </c>
      <c r="E209" s="6">
        <v>0.5</v>
      </c>
      <c r="F209" s="7">
        <v>0.2</v>
      </c>
      <c r="G209" s="6">
        <f t="shared" si="14"/>
        <v>312</v>
      </c>
    </row>
    <row r="210" spans="1:7" x14ac:dyDescent="0.25">
      <c r="A210" s="19"/>
      <c r="B210" s="6"/>
      <c r="C210" s="19" t="s">
        <v>218</v>
      </c>
      <c r="D210" s="6">
        <v>960</v>
      </c>
      <c r="E210" s="6">
        <v>0.5</v>
      </c>
      <c r="F210" s="7">
        <v>0.2</v>
      </c>
      <c r="G210" s="6">
        <f t="shared" si="14"/>
        <v>192</v>
      </c>
    </row>
    <row r="211" spans="1:7" x14ac:dyDescent="0.25">
      <c r="A211" s="19"/>
      <c r="B211" s="15" t="s">
        <v>67</v>
      </c>
      <c r="C211" s="19"/>
      <c r="D211" s="6"/>
      <c r="E211" s="6"/>
      <c r="F211" s="7"/>
      <c r="G211" s="45">
        <f>SUM(G204:G210)</f>
        <v>2448</v>
      </c>
    </row>
    <row r="212" spans="1:7" x14ac:dyDescent="0.25">
      <c r="A212" s="19">
        <v>25</v>
      </c>
      <c r="B212" s="21" t="s">
        <v>236</v>
      </c>
      <c r="C212" s="19" t="s">
        <v>237</v>
      </c>
      <c r="D212" s="6">
        <v>3220</v>
      </c>
      <c r="E212" s="6">
        <v>0.5</v>
      </c>
      <c r="F212" s="7">
        <v>0.2</v>
      </c>
      <c r="G212" s="6">
        <f t="shared" si="14"/>
        <v>644</v>
      </c>
    </row>
    <row r="213" spans="1:7" x14ac:dyDescent="0.25">
      <c r="A213" s="19"/>
      <c r="B213" s="15"/>
      <c r="C213" s="19" t="s">
        <v>238</v>
      </c>
      <c r="D213" s="6">
        <v>1368</v>
      </c>
      <c r="E213" s="6">
        <v>0.5</v>
      </c>
      <c r="F213" s="7">
        <v>0.2</v>
      </c>
      <c r="G213" s="35">
        <f t="shared" si="14"/>
        <v>273.60000000000002</v>
      </c>
    </row>
    <row r="214" spans="1:7" x14ac:dyDescent="0.25">
      <c r="A214" s="19"/>
      <c r="B214" s="15"/>
      <c r="C214" s="19" t="s">
        <v>239</v>
      </c>
      <c r="D214" s="6">
        <v>1368</v>
      </c>
      <c r="E214" s="6">
        <v>0.5</v>
      </c>
      <c r="F214" s="7">
        <v>0.2</v>
      </c>
      <c r="G214" s="35">
        <f t="shared" si="14"/>
        <v>273.60000000000002</v>
      </c>
    </row>
    <row r="215" spans="1:7" x14ac:dyDescent="0.25">
      <c r="A215" s="19"/>
      <c r="B215" s="15"/>
      <c r="C215" s="19" t="s">
        <v>240</v>
      </c>
      <c r="D215" s="6">
        <v>2736</v>
      </c>
      <c r="E215" s="6">
        <v>0.5</v>
      </c>
      <c r="F215" s="7">
        <v>0.2</v>
      </c>
      <c r="G215" s="35">
        <f t="shared" si="14"/>
        <v>547.20000000000005</v>
      </c>
    </row>
    <row r="216" spans="1:7" x14ac:dyDescent="0.25">
      <c r="A216" s="19"/>
      <c r="B216" s="15"/>
      <c r="C216" s="19" t="s">
        <v>241</v>
      </c>
      <c r="D216" s="6">
        <v>2736</v>
      </c>
      <c r="E216" s="6">
        <v>0.5</v>
      </c>
      <c r="F216" s="7">
        <v>0.2</v>
      </c>
      <c r="G216" s="35">
        <f t="shared" si="14"/>
        <v>547.20000000000005</v>
      </c>
    </row>
    <row r="217" spans="1:7" x14ac:dyDescent="0.25">
      <c r="A217" s="19"/>
      <c r="B217" s="15" t="s">
        <v>242</v>
      </c>
      <c r="C217" s="19"/>
      <c r="D217" s="6"/>
      <c r="E217" s="6"/>
      <c r="F217" s="7"/>
      <c r="G217" s="45">
        <f>SUM(G212:G216)</f>
        <v>2285.6000000000004</v>
      </c>
    </row>
    <row r="218" spans="1:7" x14ac:dyDescent="0.25">
      <c r="A218" s="19">
        <v>26</v>
      </c>
      <c r="B218" s="21" t="s">
        <v>243</v>
      </c>
      <c r="C218" s="19" t="s">
        <v>244</v>
      </c>
      <c r="D218" s="6">
        <v>8208</v>
      </c>
      <c r="E218" s="6">
        <v>0.5</v>
      </c>
      <c r="F218" s="7">
        <v>0.2</v>
      </c>
      <c r="G218" s="35">
        <f>D218*F218</f>
        <v>1641.6000000000001</v>
      </c>
    </row>
    <row r="219" spans="1:7" x14ac:dyDescent="0.25">
      <c r="A219" s="19"/>
      <c r="B219" s="15"/>
      <c r="C219" s="19"/>
      <c r="D219" s="6"/>
      <c r="E219" s="6"/>
      <c r="F219" s="7"/>
      <c r="G219" s="45">
        <f>SUM(G218)</f>
        <v>1641.6000000000001</v>
      </c>
    </row>
    <row r="220" spans="1:7" x14ac:dyDescent="0.25">
      <c r="A220" s="19">
        <v>27</v>
      </c>
      <c r="B220" s="6" t="s">
        <v>68</v>
      </c>
      <c r="C220" s="19" t="s">
        <v>232</v>
      </c>
      <c r="D220" s="6">
        <v>1200</v>
      </c>
      <c r="E220" s="6">
        <v>0.5</v>
      </c>
      <c r="F220" s="7">
        <v>0.2</v>
      </c>
      <c r="G220" s="6">
        <f t="shared" si="9"/>
        <v>240</v>
      </c>
    </row>
    <row r="221" spans="1:7" x14ac:dyDescent="0.25">
      <c r="A221" s="19"/>
      <c r="B221" s="6"/>
      <c r="C221" s="19" t="s">
        <v>233</v>
      </c>
      <c r="D221" s="6">
        <v>1200</v>
      </c>
      <c r="E221" s="6">
        <v>0.5</v>
      </c>
      <c r="F221" s="7">
        <v>0.2</v>
      </c>
      <c r="G221" s="6">
        <f t="shared" si="9"/>
        <v>240</v>
      </c>
    </row>
    <row r="222" spans="1:7" x14ac:dyDescent="0.25">
      <c r="A222" s="19"/>
      <c r="B222" s="6"/>
      <c r="C222" s="19" t="s">
        <v>234</v>
      </c>
      <c r="D222" s="6">
        <v>1200</v>
      </c>
      <c r="E222" s="6">
        <v>0.5</v>
      </c>
      <c r="F222" s="7">
        <v>0.2</v>
      </c>
      <c r="G222" s="6">
        <f t="shared" si="9"/>
        <v>240</v>
      </c>
    </row>
    <row r="223" spans="1:7" x14ac:dyDescent="0.25">
      <c r="A223" s="19"/>
      <c r="B223" s="6"/>
      <c r="C223" s="19" t="s">
        <v>235</v>
      </c>
      <c r="D223" s="6">
        <v>1200</v>
      </c>
      <c r="E223" s="6">
        <v>0.5</v>
      </c>
      <c r="F223" s="7">
        <v>0.2</v>
      </c>
      <c r="G223" s="6">
        <f t="shared" si="9"/>
        <v>240</v>
      </c>
    </row>
    <row r="224" spans="1:7" x14ac:dyDescent="0.25">
      <c r="A224" s="19"/>
      <c r="B224" s="15" t="s">
        <v>69</v>
      </c>
      <c r="C224" s="19"/>
      <c r="D224" s="6"/>
      <c r="E224" s="6"/>
      <c r="F224" s="7"/>
      <c r="G224" s="45">
        <f>SUM(G220:G223)</f>
        <v>960</v>
      </c>
    </row>
    <row r="225" spans="1:8" x14ac:dyDescent="0.25">
      <c r="A225" s="19">
        <v>28</v>
      </c>
      <c r="B225" s="6" t="s">
        <v>70</v>
      </c>
      <c r="C225" s="19" t="s">
        <v>245</v>
      </c>
      <c r="D225" s="6">
        <v>4104</v>
      </c>
      <c r="E225" s="6">
        <v>0.5</v>
      </c>
      <c r="F225" s="7">
        <v>0.2</v>
      </c>
      <c r="G225" s="7">
        <v>820.8</v>
      </c>
    </row>
    <row r="226" spans="1:8" x14ac:dyDescent="0.25">
      <c r="A226" s="19"/>
      <c r="B226" s="6"/>
      <c r="C226" s="19" t="s">
        <v>246</v>
      </c>
      <c r="D226" s="6">
        <v>4104</v>
      </c>
      <c r="E226" s="6">
        <v>0.5</v>
      </c>
      <c r="F226" s="7">
        <v>0.2</v>
      </c>
      <c r="G226" s="7">
        <f>D226*F226</f>
        <v>820.80000000000007</v>
      </c>
    </row>
    <row r="227" spans="1:8" x14ac:dyDescent="0.25">
      <c r="A227" s="19"/>
      <c r="B227" s="6"/>
      <c r="C227" s="19" t="s">
        <v>247</v>
      </c>
      <c r="D227" s="6">
        <v>2736</v>
      </c>
      <c r="E227" s="6">
        <v>0.5</v>
      </c>
      <c r="F227" s="7">
        <v>0.2</v>
      </c>
      <c r="G227" s="7">
        <f>D227*F227</f>
        <v>547.20000000000005</v>
      </c>
    </row>
    <row r="228" spans="1:8" x14ac:dyDescent="0.25">
      <c r="A228" s="19"/>
      <c r="B228" s="6"/>
      <c r="C228" s="19" t="s">
        <v>248</v>
      </c>
      <c r="D228" s="6">
        <v>2736</v>
      </c>
      <c r="E228" s="6">
        <v>0.5</v>
      </c>
      <c r="F228" s="7">
        <v>0.2</v>
      </c>
      <c r="G228" s="7">
        <f>D228*F228</f>
        <v>547.20000000000005</v>
      </c>
    </row>
    <row r="229" spans="1:8" x14ac:dyDescent="0.25">
      <c r="A229" s="19"/>
      <c r="B229" s="6"/>
      <c r="C229" s="19" t="s">
        <v>249</v>
      </c>
      <c r="D229" s="6">
        <v>2736</v>
      </c>
      <c r="E229" s="6">
        <v>0.5</v>
      </c>
      <c r="F229" s="7">
        <v>0.2</v>
      </c>
      <c r="G229" s="6">
        <v>547.30999999999995</v>
      </c>
    </row>
    <row r="230" spans="1:8" x14ac:dyDescent="0.25">
      <c r="A230" s="19"/>
      <c r="B230" s="6"/>
      <c r="C230" s="19" t="s">
        <v>250</v>
      </c>
      <c r="D230" s="6">
        <v>4104</v>
      </c>
      <c r="E230" s="6">
        <v>0.5</v>
      </c>
      <c r="F230" s="7">
        <v>0.2</v>
      </c>
      <c r="G230" s="6">
        <f>D230*F230</f>
        <v>820.80000000000007</v>
      </c>
    </row>
    <row r="231" spans="1:8" x14ac:dyDescent="0.25">
      <c r="A231" s="19"/>
      <c r="B231" s="6"/>
      <c r="C231" s="19" t="s">
        <v>251</v>
      </c>
      <c r="D231" s="6">
        <v>2736</v>
      </c>
      <c r="E231" s="6">
        <v>0.5</v>
      </c>
      <c r="F231" s="7">
        <v>0.2</v>
      </c>
      <c r="G231" s="6">
        <v>547.30999999999995</v>
      </c>
    </row>
    <row r="232" spans="1:8" x14ac:dyDescent="0.25">
      <c r="A232" s="19"/>
      <c r="B232" s="6"/>
      <c r="C232" s="19" t="s">
        <v>252</v>
      </c>
      <c r="D232" s="6">
        <v>2736</v>
      </c>
      <c r="E232" s="6">
        <v>0.5</v>
      </c>
      <c r="F232" s="7">
        <v>0.2</v>
      </c>
      <c r="G232" s="6">
        <f>D232*F232</f>
        <v>547.20000000000005</v>
      </c>
    </row>
    <row r="233" spans="1:8" x14ac:dyDescent="0.25">
      <c r="A233" s="19"/>
      <c r="B233" s="6"/>
      <c r="C233" s="19" t="s">
        <v>253</v>
      </c>
      <c r="D233" s="6">
        <v>2736</v>
      </c>
      <c r="E233" s="6">
        <v>0.5</v>
      </c>
      <c r="F233" s="7">
        <v>0.2</v>
      </c>
      <c r="G233" s="6">
        <f t="shared" ref="G233:G236" si="15">D233*F233</f>
        <v>547.20000000000005</v>
      </c>
    </row>
    <row r="234" spans="1:8" x14ac:dyDescent="0.25">
      <c r="A234" s="19"/>
      <c r="B234" s="6"/>
      <c r="C234" s="19" t="s">
        <v>254</v>
      </c>
      <c r="D234" s="6">
        <v>4104</v>
      </c>
      <c r="E234" s="6">
        <v>0.5</v>
      </c>
      <c r="F234" s="7">
        <v>0.2</v>
      </c>
      <c r="G234" s="6">
        <f t="shared" si="15"/>
        <v>820.80000000000007</v>
      </c>
    </row>
    <row r="235" spans="1:8" x14ac:dyDescent="0.25">
      <c r="A235" s="19"/>
      <c r="B235" s="6"/>
      <c r="C235" s="19" t="s">
        <v>255</v>
      </c>
      <c r="D235" s="6">
        <v>2736</v>
      </c>
      <c r="E235" s="6">
        <v>0.5</v>
      </c>
      <c r="F235" s="7">
        <v>0.2</v>
      </c>
      <c r="G235" s="6">
        <f t="shared" si="15"/>
        <v>547.20000000000005</v>
      </c>
    </row>
    <row r="236" spans="1:8" x14ac:dyDescent="0.25">
      <c r="A236" s="19"/>
      <c r="B236" s="6"/>
      <c r="C236" s="19" t="s">
        <v>256</v>
      </c>
      <c r="D236" s="6">
        <v>6840</v>
      </c>
      <c r="E236" s="6">
        <v>0.5</v>
      </c>
      <c r="F236" s="7">
        <v>0.2</v>
      </c>
      <c r="G236" s="6">
        <f t="shared" si="15"/>
        <v>1368</v>
      </c>
    </row>
    <row r="237" spans="1:8" x14ac:dyDescent="0.25">
      <c r="A237" s="19"/>
      <c r="B237" s="15" t="s">
        <v>71</v>
      </c>
      <c r="C237" s="19"/>
      <c r="D237" s="6"/>
      <c r="E237" s="6"/>
      <c r="F237" s="7"/>
      <c r="G237" s="46">
        <f>SUM(G225:G236)</f>
        <v>8481.82</v>
      </c>
    </row>
    <row r="238" spans="1:8" x14ac:dyDescent="0.25">
      <c r="A238" s="19">
        <v>29</v>
      </c>
      <c r="B238" s="6" t="s">
        <v>72</v>
      </c>
      <c r="C238" s="19" t="s">
        <v>257</v>
      </c>
      <c r="D238" s="6">
        <v>5100</v>
      </c>
      <c r="E238" s="6">
        <v>0.5</v>
      </c>
      <c r="F238" s="7">
        <v>0.24</v>
      </c>
      <c r="G238" s="6">
        <f>D238*F238</f>
        <v>1224</v>
      </c>
    </row>
    <row r="239" spans="1:8" x14ac:dyDescent="0.25">
      <c r="A239" s="19"/>
      <c r="B239" s="15" t="s">
        <v>73</v>
      </c>
      <c r="C239" s="19"/>
      <c r="D239" s="6"/>
      <c r="E239" s="6"/>
      <c r="F239" s="6"/>
      <c r="G239" s="45">
        <f>SUM(G238)</f>
        <v>1224</v>
      </c>
      <c r="H239" s="37"/>
    </row>
    <row r="240" spans="1:8" x14ac:dyDescent="0.25">
      <c r="A240" s="19">
        <v>30</v>
      </c>
      <c r="B240" s="21" t="s">
        <v>258</v>
      </c>
      <c r="C240" s="19" t="s">
        <v>259</v>
      </c>
      <c r="D240" s="6">
        <v>228</v>
      </c>
      <c r="E240" s="6">
        <v>0.5</v>
      </c>
      <c r="F240" s="6">
        <v>0.24</v>
      </c>
      <c r="G240" s="35">
        <v>547.30999999999995</v>
      </c>
      <c r="H240" s="37"/>
    </row>
    <row r="241" spans="1:8" x14ac:dyDescent="0.25">
      <c r="A241" s="19"/>
      <c r="B241" s="21" t="s">
        <v>335</v>
      </c>
      <c r="C241" s="19" t="s">
        <v>298</v>
      </c>
      <c r="D241" s="6"/>
      <c r="E241" s="6">
        <v>0.5</v>
      </c>
      <c r="F241" s="6"/>
      <c r="G241" s="35">
        <v>547.30999999999995</v>
      </c>
      <c r="H241" s="37"/>
    </row>
    <row r="242" spans="1:8" x14ac:dyDescent="0.25">
      <c r="A242" s="19"/>
      <c r="B242" s="21" t="s">
        <v>336</v>
      </c>
      <c r="C242" s="19" t="s">
        <v>299</v>
      </c>
      <c r="D242" s="6"/>
      <c r="E242" s="6">
        <v>0.5</v>
      </c>
      <c r="F242" s="6"/>
      <c r="G242" s="35">
        <v>273.66000000000003</v>
      </c>
      <c r="H242" s="37"/>
    </row>
    <row r="243" spans="1:8" x14ac:dyDescent="0.25">
      <c r="A243" s="19"/>
      <c r="B243" s="15"/>
      <c r="C243" s="19" t="s">
        <v>300</v>
      </c>
      <c r="D243" s="6"/>
      <c r="E243" s="6">
        <v>0.5</v>
      </c>
      <c r="F243" s="6"/>
      <c r="G243" s="35">
        <v>273.66000000000003</v>
      </c>
      <c r="H243" s="37"/>
    </row>
    <row r="244" spans="1:8" x14ac:dyDescent="0.25">
      <c r="A244" s="19"/>
      <c r="B244" s="15"/>
      <c r="C244" s="19" t="s">
        <v>301</v>
      </c>
      <c r="D244" s="6"/>
      <c r="E244" s="6">
        <v>0.5</v>
      </c>
      <c r="F244" s="6"/>
      <c r="G244" s="35">
        <v>273.60000000000002</v>
      </c>
      <c r="H244" s="37"/>
    </row>
    <row r="245" spans="1:8" x14ac:dyDescent="0.25">
      <c r="A245" s="19"/>
      <c r="B245" s="15"/>
      <c r="C245" s="19" t="s">
        <v>302</v>
      </c>
      <c r="D245" s="6"/>
      <c r="E245" s="6">
        <v>0.5</v>
      </c>
      <c r="F245" s="6"/>
      <c r="G245" s="35">
        <v>273.66000000000003</v>
      </c>
      <c r="H245" s="37"/>
    </row>
    <row r="246" spans="1:8" x14ac:dyDescent="0.25">
      <c r="A246" s="19"/>
      <c r="B246" s="15"/>
      <c r="C246" s="19" t="s">
        <v>303</v>
      </c>
      <c r="D246" s="6"/>
      <c r="E246" s="6">
        <v>0.5</v>
      </c>
      <c r="F246" s="6"/>
      <c r="G246" s="35">
        <v>273.66000000000003</v>
      </c>
      <c r="H246" s="37"/>
    </row>
    <row r="247" spans="1:8" x14ac:dyDescent="0.25">
      <c r="A247" s="19"/>
      <c r="B247" s="15"/>
      <c r="C247" s="19" t="s">
        <v>304</v>
      </c>
      <c r="D247" s="6"/>
      <c r="E247" s="6">
        <v>0.5</v>
      </c>
      <c r="F247" s="6"/>
      <c r="G247" s="35">
        <v>273.66000000000003</v>
      </c>
      <c r="H247" s="37"/>
    </row>
    <row r="248" spans="1:8" x14ac:dyDescent="0.25">
      <c r="A248" s="19"/>
      <c r="B248" s="15"/>
      <c r="C248" s="19" t="s">
        <v>305</v>
      </c>
      <c r="D248" s="6"/>
      <c r="E248" s="6">
        <v>0.5</v>
      </c>
      <c r="F248" s="6"/>
      <c r="G248" s="35">
        <v>273.66000000000003</v>
      </c>
      <c r="H248" s="37"/>
    </row>
    <row r="249" spans="1:8" x14ac:dyDescent="0.25">
      <c r="A249" s="19"/>
      <c r="B249" s="15"/>
      <c r="C249" s="19" t="s">
        <v>306</v>
      </c>
      <c r="D249" s="6"/>
      <c r="E249" s="6">
        <v>0.5</v>
      </c>
      <c r="F249" s="6"/>
      <c r="G249" s="35">
        <v>547.30999999999995</v>
      </c>
      <c r="H249" s="37"/>
    </row>
    <row r="250" spans="1:8" x14ac:dyDescent="0.25">
      <c r="A250" s="19"/>
      <c r="B250" s="15"/>
      <c r="C250" s="19" t="s">
        <v>307</v>
      </c>
      <c r="D250" s="6"/>
      <c r="E250" s="6">
        <v>0.5</v>
      </c>
      <c r="F250" s="6"/>
      <c r="G250" s="35">
        <v>547.30999999999995</v>
      </c>
      <c r="H250" s="37"/>
    </row>
    <row r="251" spans="1:8" x14ac:dyDescent="0.25">
      <c r="A251" s="19"/>
      <c r="B251" s="15"/>
      <c r="C251" s="19" t="s">
        <v>308</v>
      </c>
      <c r="D251" s="6"/>
      <c r="E251" s="6">
        <v>0.5</v>
      </c>
      <c r="F251" s="6"/>
      <c r="G251" s="35">
        <v>547.30999999999995</v>
      </c>
      <c r="H251" s="37"/>
    </row>
    <row r="252" spans="1:8" x14ac:dyDescent="0.25">
      <c r="A252" s="19"/>
      <c r="B252" s="15"/>
      <c r="C252" s="19" t="s">
        <v>309</v>
      </c>
      <c r="D252" s="6"/>
      <c r="E252" s="6">
        <v>0.5</v>
      </c>
      <c r="F252" s="6"/>
      <c r="G252" s="35">
        <v>273.60000000000002</v>
      </c>
      <c r="H252" s="37"/>
    </row>
    <row r="253" spans="1:8" x14ac:dyDescent="0.25">
      <c r="A253" s="19"/>
      <c r="B253" s="15"/>
      <c r="C253" s="19" t="s">
        <v>310</v>
      </c>
      <c r="D253" s="6"/>
      <c r="E253" s="6">
        <v>0.5</v>
      </c>
      <c r="F253" s="6"/>
      <c r="G253" s="35">
        <v>273.60000000000002</v>
      </c>
      <c r="H253" s="37"/>
    </row>
    <row r="254" spans="1:8" x14ac:dyDescent="0.25">
      <c r="A254" s="19"/>
      <c r="B254" s="15"/>
      <c r="C254" s="19" t="s">
        <v>311</v>
      </c>
      <c r="D254" s="6"/>
      <c r="E254" s="6">
        <v>0.5</v>
      </c>
      <c r="F254" s="6"/>
      <c r="G254" s="35">
        <v>273.60000000000002</v>
      </c>
      <c r="H254" s="37"/>
    </row>
    <row r="255" spans="1:8" x14ac:dyDescent="0.25">
      <c r="A255" s="19"/>
      <c r="B255" s="15"/>
      <c r="C255" s="19" t="s">
        <v>312</v>
      </c>
      <c r="D255" s="6"/>
      <c r="E255" s="6">
        <v>0.5</v>
      </c>
      <c r="F255" s="6"/>
      <c r="G255" s="35">
        <v>273.60000000000002</v>
      </c>
      <c r="H255" s="37"/>
    </row>
    <row r="256" spans="1:8" x14ac:dyDescent="0.25">
      <c r="A256" s="19"/>
      <c r="B256" s="15"/>
      <c r="C256" s="19" t="s">
        <v>313</v>
      </c>
      <c r="D256" s="6"/>
      <c r="E256" s="6">
        <v>0.5</v>
      </c>
      <c r="F256" s="6"/>
      <c r="G256" s="35">
        <v>273.60000000000002</v>
      </c>
      <c r="H256" s="37"/>
    </row>
    <row r="257" spans="1:8" x14ac:dyDescent="0.25">
      <c r="A257" s="19"/>
      <c r="B257" s="15"/>
      <c r="C257" s="19" t="s">
        <v>314</v>
      </c>
      <c r="D257" s="6"/>
      <c r="E257" s="6">
        <v>0.5</v>
      </c>
      <c r="F257" s="6"/>
      <c r="G257" s="35">
        <v>273.60000000000002</v>
      </c>
      <c r="H257" s="37"/>
    </row>
    <row r="258" spans="1:8" x14ac:dyDescent="0.25">
      <c r="A258" s="19"/>
      <c r="B258" s="15"/>
      <c r="C258" s="19" t="s">
        <v>315</v>
      </c>
      <c r="D258" s="6"/>
      <c r="E258" s="6">
        <v>0.5</v>
      </c>
      <c r="F258" s="6"/>
      <c r="G258" s="35">
        <v>547.20000000000005</v>
      </c>
      <c r="H258" s="37"/>
    </row>
    <row r="259" spans="1:8" x14ac:dyDescent="0.25">
      <c r="A259" s="19"/>
      <c r="B259" s="15"/>
      <c r="C259" s="19" t="s">
        <v>316</v>
      </c>
      <c r="D259" s="6"/>
      <c r="E259" s="6">
        <v>0.5</v>
      </c>
      <c r="F259" s="6"/>
      <c r="G259" s="35">
        <v>273.60000000000002</v>
      </c>
      <c r="H259" s="37"/>
    </row>
    <row r="260" spans="1:8" x14ac:dyDescent="0.25">
      <c r="A260" s="19"/>
      <c r="B260" s="15"/>
      <c r="C260" s="19" t="s">
        <v>317</v>
      </c>
      <c r="D260" s="6"/>
      <c r="E260" s="6">
        <v>0.5</v>
      </c>
      <c r="F260" s="6"/>
      <c r="G260" s="35">
        <v>273.60000000000002</v>
      </c>
      <c r="H260" s="37"/>
    </row>
    <row r="261" spans="1:8" x14ac:dyDescent="0.25">
      <c r="A261" s="19"/>
      <c r="B261" s="15"/>
      <c r="C261" s="19" t="s">
        <v>318</v>
      </c>
      <c r="D261" s="6"/>
      <c r="E261" s="6">
        <v>0.5</v>
      </c>
      <c r="F261" s="6"/>
      <c r="G261" s="35">
        <v>273.60000000000002</v>
      </c>
      <c r="H261" s="37"/>
    </row>
    <row r="262" spans="1:8" x14ac:dyDescent="0.25">
      <c r="A262" s="19"/>
      <c r="B262" s="15"/>
      <c r="C262" s="19" t="s">
        <v>319</v>
      </c>
      <c r="D262" s="6"/>
      <c r="E262" s="6">
        <v>0.5</v>
      </c>
      <c r="F262" s="6"/>
      <c r="G262" s="35">
        <v>820.8</v>
      </c>
      <c r="H262" s="37"/>
    </row>
    <row r="263" spans="1:8" x14ac:dyDescent="0.25">
      <c r="A263" s="19"/>
      <c r="B263" s="15"/>
      <c r="C263" s="19"/>
      <c r="D263" s="6"/>
      <c r="E263" s="6"/>
      <c r="F263" s="6"/>
      <c r="G263" s="45">
        <f>SUM(G240:G262)</f>
        <v>8482.510000000002</v>
      </c>
      <c r="H263" s="37"/>
    </row>
    <row r="264" spans="1:8" x14ac:dyDescent="0.25">
      <c r="A264" s="19">
        <v>31</v>
      </c>
      <c r="B264" s="21" t="s">
        <v>74</v>
      </c>
      <c r="C264" s="19"/>
      <c r="D264" s="6"/>
      <c r="E264" s="6"/>
      <c r="F264" s="6"/>
      <c r="G264" s="15"/>
    </row>
    <row r="265" spans="1:8" x14ac:dyDescent="0.25">
      <c r="A265" s="19"/>
      <c r="B265" s="6" t="s">
        <v>17</v>
      </c>
      <c r="C265" s="19" t="s">
        <v>334</v>
      </c>
      <c r="D265" s="6">
        <v>2</v>
      </c>
      <c r="E265" s="6">
        <v>19</v>
      </c>
      <c r="F265" s="6">
        <v>6.5</v>
      </c>
      <c r="G265" s="21">
        <v>13</v>
      </c>
    </row>
    <row r="266" spans="1:8" x14ac:dyDescent="0.25">
      <c r="A266" s="19"/>
      <c r="B266" s="21"/>
      <c r="C266" s="19" t="s">
        <v>274</v>
      </c>
      <c r="D266" s="6">
        <v>3</v>
      </c>
      <c r="E266" s="6">
        <v>19</v>
      </c>
      <c r="F266" s="6">
        <v>6.5</v>
      </c>
      <c r="G266" s="21">
        <f t="shared" ref="G266:G288" si="16">F266*D266</f>
        <v>19.5</v>
      </c>
    </row>
    <row r="267" spans="1:8" x14ac:dyDescent="0.25">
      <c r="A267" s="19"/>
      <c r="B267" s="21"/>
      <c r="C267" s="19" t="s">
        <v>275</v>
      </c>
      <c r="D267" s="6">
        <v>2</v>
      </c>
      <c r="E267" s="6">
        <v>19</v>
      </c>
      <c r="F267" s="6">
        <v>5.3</v>
      </c>
      <c r="G267" s="21">
        <f t="shared" si="16"/>
        <v>10.6</v>
      </c>
    </row>
    <row r="268" spans="1:8" x14ac:dyDescent="0.25">
      <c r="A268" s="19"/>
      <c r="B268" s="21"/>
      <c r="C268" s="58"/>
      <c r="D268" s="6">
        <v>35</v>
      </c>
      <c r="E268" s="6">
        <v>0.5</v>
      </c>
      <c r="F268" s="6"/>
      <c r="G268" s="57">
        <v>17.52</v>
      </c>
    </row>
    <row r="269" spans="1:8" x14ac:dyDescent="0.25">
      <c r="A269" s="19"/>
      <c r="B269" s="6" t="s">
        <v>18</v>
      </c>
      <c r="C269" s="6" t="s">
        <v>276</v>
      </c>
      <c r="D269" s="6">
        <v>30</v>
      </c>
      <c r="E269" s="6">
        <v>10</v>
      </c>
      <c r="F269" s="6">
        <v>1.9</v>
      </c>
      <c r="G269" s="21">
        <f t="shared" si="16"/>
        <v>57</v>
      </c>
    </row>
    <row r="270" spans="1:8" x14ac:dyDescent="0.25">
      <c r="A270" s="19"/>
      <c r="B270" s="6"/>
      <c r="C270" s="6" t="s">
        <v>277</v>
      </c>
      <c r="D270" s="6">
        <v>20</v>
      </c>
      <c r="E270" s="6">
        <v>10</v>
      </c>
      <c r="F270" s="6">
        <v>1.9</v>
      </c>
      <c r="G270" s="21">
        <f t="shared" si="16"/>
        <v>38</v>
      </c>
    </row>
    <row r="271" spans="1:8" x14ac:dyDescent="0.25">
      <c r="A271" s="19"/>
      <c r="B271" s="6"/>
      <c r="C271" s="6" t="s">
        <v>278</v>
      </c>
      <c r="D271" s="6">
        <v>30</v>
      </c>
      <c r="E271" s="6">
        <v>10</v>
      </c>
      <c r="F271" s="6">
        <v>1.9</v>
      </c>
      <c r="G271" s="21">
        <f t="shared" si="16"/>
        <v>57</v>
      </c>
    </row>
    <row r="272" spans="1:8" x14ac:dyDescent="0.25">
      <c r="A272" s="19"/>
      <c r="B272" s="6"/>
      <c r="C272" s="6" t="s">
        <v>280</v>
      </c>
      <c r="D272" s="6">
        <v>20</v>
      </c>
      <c r="E272" s="6">
        <v>10</v>
      </c>
      <c r="F272" s="6">
        <v>1.9</v>
      </c>
      <c r="G272" s="21">
        <f t="shared" si="16"/>
        <v>38</v>
      </c>
    </row>
    <row r="273" spans="1:7" x14ac:dyDescent="0.25">
      <c r="A273" s="19"/>
      <c r="B273" s="6"/>
      <c r="C273" s="19" t="s">
        <v>279</v>
      </c>
      <c r="D273" s="6">
        <v>30</v>
      </c>
      <c r="E273" s="6">
        <v>10</v>
      </c>
      <c r="F273" s="6">
        <v>1.9</v>
      </c>
      <c r="G273" s="21">
        <f t="shared" si="16"/>
        <v>57</v>
      </c>
    </row>
    <row r="274" spans="1:7" x14ac:dyDescent="0.25">
      <c r="A274" s="19"/>
      <c r="B274" s="6" t="s">
        <v>19</v>
      </c>
      <c r="C274" s="6" t="s">
        <v>281</v>
      </c>
      <c r="D274" s="6">
        <v>30</v>
      </c>
      <c r="E274" s="6">
        <v>10</v>
      </c>
      <c r="F274" s="6">
        <v>1.9</v>
      </c>
      <c r="G274" s="21">
        <f t="shared" si="16"/>
        <v>57</v>
      </c>
    </row>
    <row r="275" spans="1:7" x14ac:dyDescent="0.25">
      <c r="A275" s="19"/>
      <c r="B275" s="6"/>
      <c r="C275" s="6" t="s">
        <v>282</v>
      </c>
      <c r="D275" s="6">
        <v>20</v>
      </c>
      <c r="E275" s="6">
        <v>10</v>
      </c>
      <c r="F275" s="6">
        <v>1.9</v>
      </c>
      <c r="G275" s="21">
        <f t="shared" si="16"/>
        <v>38</v>
      </c>
    </row>
    <row r="276" spans="1:7" x14ac:dyDescent="0.25">
      <c r="A276" s="19"/>
      <c r="B276" s="6"/>
      <c r="C276" s="6" t="s">
        <v>283</v>
      </c>
      <c r="D276" s="6">
        <v>30</v>
      </c>
      <c r="E276" s="6">
        <v>10</v>
      </c>
      <c r="F276" s="6">
        <v>1.9</v>
      </c>
      <c r="G276" s="21">
        <f t="shared" si="16"/>
        <v>57</v>
      </c>
    </row>
    <row r="277" spans="1:7" x14ac:dyDescent="0.25">
      <c r="A277" s="19"/>
      <c r="B277" s="6"/>
      <c r="C277" s="6" t="s">
        <v>284</v>
      </c>
      <c r="D277" s="6">
        <v>30</v>
      </c>
      <c r="E277" s="6">
        <v>10</v>
      </c>
      <c r="F277" s="6">
        <v>1.9</v>
      </c>
      <c r="G277" s="21">
        <f t="shared" si="16"/>
        <v>57</v>
      </c>
    </row>
    <row r="278" spans="1:7" x14ac:dyDescent="0.25">
      <c r="A278" s="19"/>
      <c r="B278" s="6"/>
      <c r="C278" s="6" t="s">
        <v>285</v>
      </c>
      <c r="D278" s="6">
        <v>20</v>
      </c>
      <c r="E278" s="6">
        <v>10</v>
      </c>
      <c r="F278" s="6">
        <v>1.9</v>
      </c>
      <c r="G278" s="21">
        <f t="shared" si="16"/>
        <v>38</v>
      </c>
    </row>
    <row r="279" spans="1:7" x14ac:dyDescent="0.25">
      <c r="A279" s="19"/>
      <c r="B279" s="6" t="s">
        <v>16</v>
      </c>
      <c r="C279" s="6" t="s">
        <v>286</v>
      </c>
      <c r="D279" s="6">
        <v>20</v>
      </c>
      <c r="E279" s="6">
        <v>19</v>
      </c>
      <c r="F279" s="6">
        <v>6.5</v>
      </c>
      <c r="G279" s="21">
        <f t="shared" si="16"/>
        <v>130</v>
      </c>
    </row>
    <row r="280" spans="1:7" x14ac:dyDescent="0.25">
      <c r="A280" s="19"/>
      <c r="B280" s="6"/>
      <c r="C280" s="6" t="s">
        <v>287</v>
      </c>
      <c r="D280" s="6">
        <v>15</v>
      </c>
      <c r="E280" s="6">
        <v>19</v>
      </c>
      <c r="F280" s="6">
        <v>4.7</v>
      </c>
      <c r="G280" s="21">
        <f t="shared" si="16"/>
        <v>70.5</v>
      </c>
    </row>
    <row r="281" spans="1:7" x14ac:dyDescent="0.25">
      <c r="A281" s="19"/>
      <c r="B281" s="6"/>
      <c r="C281" s="6" t="s">
        <v>288</v>
      </c>
      <c r="D281" s="6">
        <v>15</v>
      </c>
      <c r="E281" s="6">
        <v>19</v>
      </c>
      <c r="F281" s="6">
        <v>4.7</v>
      </c>
      <c r="G281" s="21">
        <f t="shared" si="16"/>
        <v>70.5</v>
      </c>
    </row>
    <row r="282" spans="1:7" x14ac:dyDescent="0.25">
      <c r="A282" s="19"/>
      <c r="B282" s="13"/>
      <c r="C282" s="6" t="s">
        <v>289</v>
      </c>
      <c r="D282" s="13">
        <v>15</v>
      </c>
      <c r="E282" s="6">
        <v>19</v>
      </c>
      <c r="F282" s="6">
        <v>4.6500000000000004</v>
      </c>
      <c r="G282" s="21">
        <f t="shared" si="16"/>
        <v>69.75</v>
      </c>
    </row>
    <row r="283" spans="1:7" x14ac:dyDescent="0.25">
      <c r="A283" s="19"/>
      <c r="B283" s="13" t="s">
        <v>290</v>
      </c>
      <c r="C283" s="13" t="s">
        <v>291</v>
      </c>
      <c r="D283" s="13">
        <v>480</v>
      </c>
      <c r="E283" s="13">
        <v>0.5</v>
      </c>
      <c r="F283" s="13">
        <v>0.2</v>
      </c>
      <c r="G283" s="33">
        <f t="shared" si="16"/>
        <v>96</v>
      </c>
    </row>
    <row r="284" spans="1:7" x14ac:dyDescent="0.25">
      <c r="A284" s="19"/>
      <c r="B284" s="13"/>
      <c r="C284" s="13" t="s">
        <v>292</v>
      </c>
      <c r="D284" s="13">
        <v>300</v>
      </c>
      <c r="E284" s="13">
        <v>0.5</v>
      </c>
      <c r="F284" s="13">
        <v>0.2</v>
      </c>
      <c r="G284" s="33">
        <f t="shared" si="16"/>
        <v>60</v>
      </c>
    </row>
    <row r="285" spans="1:7" x14ac:dyDescent="0.25">
      <c r="A285" s="19"/>
      <c r="B285" s="13"/>
      <c r="C285" s="13" t="s">
        <v>293</v>
      </c>
      <c r="D285" s="13">
        <v>420</v>
      </c>
      <c r="E285" s="13">
        <v>0.5</v>
      </c>
      <c r="F285" s="13">
        <v>0.2</v>
      </c>
      <c r="G285" s="33">
        <f t="shared" si="16"/>
        <v>84</v>
      </c>
    </row>
    <row r="286" spans="1:7" x14ac:dyDescent="0.25">
      <c r="A286" s="19"/>
      <c r="B286" s="13" t="s">
        <v>294</v>
      </c>
      <c r="C286" s="13" t="s">
        <v>295</v>
      </c>
      <c r="D286" s="13">
        <v>192</v>
      </c>
      <c r="E286" s="13">
        <v>0.5</v>
      </c>
      <c r="F286" s="13">
        <v>0.2</v>
      </c>
      <c r="G286" s="33">
        <f t="shared" si="16"/>
        <v>38.400000000000006</v>
      </c>
    </row>
    <row r="287" spans="1:7" x14ac:dyDescent="0.25">
      <c r="A287" s="19"/>
      <c r="B287" s="13"/>
      <c r="C287" s="13" t="s">
        <v>296</v>
      </c>
      <c r="D287" s="13">
        <v>132</v>
      </c>
      <c r="E287" s="13">
        <v>0.5</v>
      </c>
      <c r="F287" s="13">
        <v>0.2</v>
      </c>
      <c r="G287" s="33">
        <f t="shared" si="16"/>
        <v>26.400000000000002</v>
      </c>
    </row>
    <row r="288" spans="1:7" x14ac:dyDescent="0.25">
      <c r="A288" s="19"/>
      <c r="B288" s="13"/>
      <c r="C288" s="13" t="s">
        <v>297</v>
      </c>
      <c r="D288" s="13">
        <v>180</v>
      </c>
      <c r="E288" s="13">
        <v>0.5</v>
      </c>
      <c r="F288" s="13">
        <v>0.2</v>
      </c>
      <c r="G288" s="33">
        <f t="shared" si="16"/>
        <v>36</v>
      </c>
    </row>
    <row r="289" spans="1:9" ht="24" x14ac:dyDescent="0.25">
      <c r="A289" s="19"/>
      <c r="B289" s="17" t="s">
        <v>25</v>
      </c>
      <c r="C289" s="33"/>
      <c r="D289" s="13"/>
      <c r="E289" s="13"/>
      <c r="F289" s="14"/>
      <c r="G289" s="56">
        <f>SUM(G265:G288)</f>
        <v>1236.17</v>
      </c>
    </row>
    <row r="290" spans="1:9" x14ac:dyDescent="0.25">
      <c r="A290" s="19">
        <v>32</v>
      </c>
      <c r="B290" s="17" t="s">
        <v>64</v>
      </c>
      <c r="C290" s="25" t="s">
        <v>321</v>
      </c>
      <c r="D290" s="13">
        <v>30</v>
      </c>
      <c r="E290" s="13">
        <v>10</v>
      </c>
      <c r="F290" s="14">
        <v>1.85</v>
      </c>
      <c r="G290" s="24">
        <f>F290*D290</f>
        <v>55.5</v>
      </c>
    </row>
    <row r="291" spans="1:9" x14ac:dyDescent="0.25">
      <c r="A291" s="19"/>
      <c r="B291" s="17"/>
      <c r="C291" s="25" t="s">
        <v>323</v>
      </c>
      <c r="D291" s="13">
        <v>30</v>
      </c>
      <c r="E291" s="13">
        <v>10</v>
      </c>
      <c r="F291" s="14">
        <v>1.85</v>
      </c>
      <c r="G291" s="24">
        <f>F291*D291</f>
        <v>55.5</v>
      </c>
      <c r="H291" s="60"/>
      <c r="I291" s="44"/>
    </row>
    <row r="292" spans="1:9" x14ac:dyDescent="0.25">
      <c r="A292" s="19"/>
      <c r="B292" s="17"/>
      <c r="C292" s="25" t="s">
        <v>331</v>
      </c>
      <c r="D292" s="13">
        <v>30</v>
      </c>
      <c r="E292" s="13">
        <v>10</v>
      </c>
      <c r="F292" s="14">
        <v>1.85</v>
      </c>
      <c r="G292" s="24">
        <v>55.5</v>
      </c>
      <c r="H292" s="60"/>
      <c r="I292" s="44"/>
    </row>
    <row r="293" spans="1:9" x14ac:dyDescent="0.25">
      <c r="A293" s="19"/>
      <c r="B293" s="17"/>
      <c r="C293" s="25" t="s">
        <v>332</v>
      </c>
      <c r="D293" s="13">
        <v>30</v>
      </c>
      <c r="E293" s="13">
        <v>10</v>
      </c>
      <c r="F293" s="14">
        <v>1.85</v>
      </c>
      <c r="G293" s="24">
        <v>55.5</v>
      </c>
      <c r="H293" s="60"/>
      <c r="I293" s="44"/>
    </row>
    <row r="294" spans="1:9" x14ac:dyDescent="0.25">
      <c r="A294" s="19"/>
      <c r="B294" s="17"/>
      <c r="C294" s="25" t="s">
        <v>333</v>
      </c>
      <c r="D294" s="13">
        <v>30</v>
      </c>
      <c r="E294" s="13">
        <v>10</v>
      </c>
      <c r="F294" s="14">
        <v>1.85</v>
      </c>
      <c r="G294" s="39">
        <f>F294*D294</f>
        <v>55.5</v>
      </c>
      <c r="H294" s="44"/>
      <c r="I294" s="44"/>
    </row>
    <row r="295" spans="1:9" x14ac:dyDescent="0.25">
      <c r="A295" s="19"/>
      <c r="B295" s="17"/>
      <c r="C295" s="25"/>
      <c r="D295" s="13"/>
      <c r="E295" s="13"/>
      <c r="F295" s="14"/>
      <c r="G295" s="59">
        <f>SUM(G290:G294)</f>
        <v>277.5</v>
      </c>
      <c r="H295" s="44"/>
      <c r="I295" s="44"/>
    </row>
    <row r="296" spans="1:9" x14ac:dyDescent="0.25">
      <c r="A296" s="19">
        <v>33</v>
      </c>
      <c r="B296" s="17" t="s">
        <v>65</v>
      </c>
      <c r="C296" s="25" t="s">
        <v>320</v>
      </c>
      <c r="D296" s="13">
        <v>72</v>
      </c>
      <c r="E296" s="13">
        <v>10</v>
      </c>
      <c r="F296" s="14">
        <v>1.9</v>
      </c>
      <c r="G296" s="24">
        <v>136.80000000000001</v>
      </c>
      <c r="H296" s="44"/>
      <c r="I296" s="44"/>
    </row>
    <row r="297" spans="1:9" x14ac:dyDescent="0.25">
      <c r="A297" s="19"/>
      <c r="B297" s="17"/>
      <c r="C297" s="25" t="s">
        <v>322</v>
      </c>
      <c r="D297" s="13">
        <v>74</v>
      </c>
      <c r="E297" s="13">
        <v>10</v>
      </c>
      <c r="F297" s="14">
        <v>1.85</v>
      </c>
      <c r="G297" s="24">
        <v>136.80000000000001</v>
      </c>
      <c r="H297" s="44"/>
      <c r="I297" s="44"/>
    </row>
    <row r="298" spans="1:9" x14ac:dyDescent="0.25">
      <c r="A298" s="19"/>
      <c r="B298" s="17"/>
      <c r="C298" s="25" t="s">
        <v>324</v>
      </c>
      <c r="D298" s="13">
        <v>74</v>
      </c>
      <c r="E298" s="13">
        <v>10</v>
      </c>
      <c r="F298" s="14">
        <v>1.85</v>
      </c>
      <c r="G298" s="24">
        <v>136.80000000000001</v>
      </c>
      <c r="H298" s="60"/>
      <c r="I298" s="44"/>
    </row>
    <row r="299" spans="1:9" x14ac:dyDescent="0.25">
      <c r="A299" s="19"/>
      <c r="B299" s="17"/>
      <c r="C299" s="25"/>
      <c r="D299" s="13"/>
      <c r="E299" s="13"/>
      <c r="F299" s="14"/>
      <c r="G299" s="59">
        <f>SUM(G296:G298)</f>
        <v>410.40000000000003</v>
      </c>
      <c r="H299" s="60"/>
      <c r="I299" s="44"/>
    </row>
    <row r="300" spans="1:9" x14ac:dyDescent="0.25">
      <c r="A300" s="19">
        <v>34</v>
      </c>
      <c r="B300" s="17" t="s">
        <v>30</v>
      </c>
      <c r="C300" s="25" t="s">
        <v>325</v>
      </c>
      <c r="D300" s="13">
        <v>57</v>
      </c>
      <c r="E300" s="13">
        <v>19</v>
      </c>
      <c r="F300" s="14">
        <v>4.8</v>
      </c>
      <c r="G300" s="34">
        <v>273.51</v>
      </c>
      <c r="H300" s="44"/>
      <c r="I300" s="44"/>
    </row>
    <row r="301" spans="1:9" x14ac:dyDescent="0.25">
      <c r="A301" s="6"/>
      <c r="B301" s="17"/>
      <c r="C301" s="25" t="s">
        <v>326</v>
      </c>
      <c r="D301" s="13">
        <v>61</v>
      </c>
      <c r="E301" s="13">
        <v>19</v>
      </c>
      <c r="F301" s="14">
        <v>4.8</v>
      </c>
      <c r="G301" s="34">
        <v>274.60000000000002</v>
      </c>
      <c r="H301" s="44"/>
      <c r="I301" s="44"/>
    </row>
    <row r="302" spans="1:9" x14ac:dyDescent="0.25">
      <c r="A302" s="6"/>
      <c r="B302" s="17"/>
      <c r="C302" s="25" t="s">
        <v>327</v>
      </c>
      <c r="D302" s="13">
        <v>58</v>
      </c>
      <c r="E302" s="13">
        <v>10</v>
      </c>
      <c r="F302" s="14">
        <v>1.9</v>
      </c>
      <c r="G302" s="31">
        <v>278.39999999999998</v>
      </c>
      <c r="H302" s="60"/>
      <c r="I302" s="44"/>
    </row>
    <row r="303" spans="1:9" x14ac:dyDescent="0.25">
      <c r="A303" s="6"/>
      <c r="B303" s="17"/>
      <c r="C303" s="25" t="s">
        <v>328</v>
      </c>
      <c r="D303" s="13">
        <v>39</v>
      </c>
      <c r="E303" s="13">
        <v>19</v>
      </c>
      <c r="F303" s="14">
        <v>4.8</v>
      </c>
      <c r="G303" s="24">
        <v>187.2</v>
      </c>
      <c r="H303" s="60"/>
      <c r="I303" s="44"/>
    </row>
    <row r="304" spans="1:9" x14ac:dyDescent="0.25">
      <c r="A304" s="6"/>
      <c r="B304" s="17"/>
      <c r="C304" s="25" t="s">
        <v>329</v>
      </c>
      <c r="D304" s="13">
        <v>50</v>
      </c>
      <c r="E304" s="13">
        <v>10</v>
      </c>
      <c r="F304" s="14">
        <v>1.9</v>
      </c>
      <c r="G304" s="24">
        <v>95</v>
      </c>
      <c r="H304" s="60"/>
      <c r="I304" s="44"/>
    </row>
    <row r="305" spans="1:9" x14ac:dyDescent="0.25">
      <c r="A305" s="6"/>
      <c r="B305" s="17"/>
      <c r="C305" s="25" t="s">
        <v>330</v>
      </c>
      <c r="D305" s="13">
        <v>50</v>
      </c>
      <c r="E305" s="13">
        <v>10</v>
      </c>
      <c r="F305" s="14">
        <v>1.9</v>
      </c>
      <c r="G305" s="24">
        <v>95</v>
      </c>
      <c r="H305" s="65"/>
      <c r="I305" s="44"/>
    </row>
    <row r="306" spans="1:9" x14ac:dyDescent="0.25">
      <c r="A306" s="6"/>
      <c r="B306" s="17"/>
      <c r="C306" s="25"/>
      <c r="D306" s="13"/>
      <c r="E306" s="13"/>
      <c r="F306" s="14"/>
      <c r="G306" s="59">
        <f>SUM(G300:G305)</f>
        <v>1203.71</v>
      </c>
      <c r="H306" s="65"/>
      <c r="I306" s="44"/>
    </row>
    <row r="307" spans="1:9" x14ac:dyDescent="0.25">
      <c r="A307" s="6">
        <v>35</v>
      </c>
      <c r="B307" s="17" t="s">
        <v>260</v>
      </c>
      <c r="C307" s="13"/>
      <c r="D307" s="13"/>
      <c r="E307" s="13"/>
      <c r="F307" s="14"/>
      <c r="G307" s="26"/>
      <c r="H307" s="55"/>
      <c r="I307" s="44"/>
    </row>
    <row r="308" spans="1:9" x14ac:dyDescent="0.25">
      <c r="A308" s="6"/>
      <c r="B308" s="21" t="s">
        <v>335</v>
      </c>
      <c r="C308" s="13" t="s">
        <v>261</v>
      </c>
      <c r="D308" s="13"/>
      <c r="E308" s="13"/>
      <c r="F308" s="14"/>
      <c r="G308" s="39">
        <v>122.4</v>
      </c>
      <c r="H308" s="23"/>
    </row>
    <row r="309" spans="1:9" x14ac:dyDescent="0.25">
      <c r="A309" s="6"/>
      <c r="B309" s="21" t="s">
        <v>336</v>
      </c>
      <c r="C309" s="13" t="s">
        <v>262</v>
      </c>
      <c r="D309" s="13"/>
      <c r="E309" s="13"/>
      <c r="F309" s="14"/>
      <c r="G309" s="24">
        <v>136.80000000000001</v>
      </c>
      <c r="H309" s="16"/>
    </row>
    <row r="310" spans="1:9" x14ac:dyDescent="0.25">
      <c r="A310" s="6"/>
      <c r="B310" s="17"/>
      <c r="C310" s="13" t="s">
        <v>263</v>
      </c>
      <c r="D310" s="13"/>
      <c r="E310" s="13"/>
      <c r="F310" s="14"/>
      <c r="G310" s="24">
        <v>136.80000000000001</v>
      </c>
      <c r="H310" s="16"/>
    </row>
    <row r="311" spans="1:9" x14ac:dyDescent="0.25">
      <c r="A311" s="6"/>
      <c r="B311" s="17"/>
      <c r="C311" s="13" t="s">
        <v>264</v>
      </c>
      <c r="D311" s="13"/>
      <c r="E311" s="13"/>
      <c r="F311" s="14"/>
      <c r="G311" s="24">
        <v>156.96</v>
      </c>
      <c r="H311" s="16"/>
    </row>
    <row r="312" spans="1:9" x14ac:dyDescent="0.25">
      <c r="A312" s="6"/>
      <c r="B312" s="17"/>
      <c r="C312" s="13" t="s">
        <v>265</v>
      </c>
      <c r="D312" s="13"/>
      <c r="E312" s="13"/>
      <c r="F312" s="14"/>
      <c r="G312" s="24">
        <v>136.80000000000001</v>
      </c>
      <c r="H312" s="16"/>
    </row>
    <row r="313" spans="1:9" x14ac:dyDescent="0.25">
      <c r="A313" s="6"/>
      <c r="B313" s="17"/>
      <c r="C313" s="13" t="s">
        <v>337</v>
      </c>
      <c r="D313" s="13"/>
      <c r="E313" s="13"/>
      <c r="F313" s="14"/>
      <c r="G313" s="24">
        <v>156.96</v>
      </c>
      <c r="H313" s="16"/>
    </row>
    <row r="314" spans="1:9" x14ac:dyDescent="0.25">
      <c r="A314" s="6"/>
      <c r="B314" s="17"/>
      <c r="C314" s="13" t="s">
        <v>266</v>
      </c>
      <c r="D314" s="13"/>
      <c r="E314" s="13"/>
      <c r="F314" s="14"/>
      <c r="G314" s="24">
        <v>136.80000000000001</v>
      </c>
      <c r="H314" s="16"/>
    </row>
    <row r="315" spans="1:9" x14ac:dyDescent="0.25">
      <c r="A315" s="6"/>
      <c r="B315" s="17"/>
      <c r="C315" s="13" t="s">
        <v>267</v>
      </c>
      <c r="D315" s="13"/>
      <c r="E315" s="13"/>
      <c r="F315" s="14"/>
      <c r="G315" s="24">
        <v>21</v>
      </c>
      <c r="H315" s="16"/>
    </row>
    <row r="316" spans="1:9" x14ac:dyDescent="0.25">
      <c r="A316" s="6"/>
      <c r="B316" s="17"/>
      <c r="C316" s="13" t="s">
        <v>267</v>
      </c>
      <c r="D316" s="13"/>
      <c r="E316" s="13"/>
      <c r="F316" s="14"/>
      <c r="G316" s="24">
        <v>129.6</v>
      </c>
      <c r="H316" s="16"/>
    </row>
    <row r="317" spans="1:9" x14ac:dyDescent="0.25">
      <c r="A317" s="6"/>
      <c r="B317" s="17"/>
      <c r="C317" s="13" t="s">
        <v>268</v>
      </c>
      <c r="D317" s="13"/>
      <c r="E317" s="13"/>
      <c r="F317" s="14"/>
      <c r="G317" s="24">
        <v>129.6</v>
      </c>
      <c r="H317" s="16"/>
    </row>
    <row r="318" spans="1:9" x14ac:dyDescent="0.25">
      <c r="A318" s="6"/>
      <c r="B318" s="17"/>
      <c r="C318" s="13" t="s">
        <v>269</v>
      </c>
      <c r="D318" s="13"/>
      <c r="E318" s="13"/>
      <c r="F318" s="14"/>
      <c r="G318" s="24">
        <v>129.6</v>
      </c>
      <c r="H318" s="16"/>
    </row>
    <row r="319" spans="1:9" x14ac:dyDescent="0.25">
      <c r="A319" s="6"/>
      <c r="B319" s="17"/>
      <c r="C319" s="13" t="s">
        <v>270</v>
      </c>
      <c r="D319" s="13"/>
      <c r="E319" s="13"/>
      <c r="F319" s="14"/>
      <c r="G319" s="24">
        <v>129.6</v>
      </c>
      <c r="H319" s="16"/>
    </row>
    <row r="320" spans="1:9" x14ac:dyDescent="0.25">
      <c r="A320" s="6"/>
      <c r="B320" s="17"/>
      <c r="C320" s="13" t="s">
        <v>272</v>
      </c>
      <c r="D320" s="13"/>
      <c r="E320" s="13"/>
      <c r="F320" s="14"/>
      <c r="G320" s="24">
        <v>129.6</v>
      </c>
      <c r="H320" s="16"/>
    </row>
    <row r="321" spans="1:9" x14ac:dyDescent="0.25">
      <c r="A321" s="6"/>
      <c r="B321" s="17"/>
      <c r="C321" s="13" t="s">
        <v>273</v>
      </c>
      <c r="D321" s="13"/>
      <c r="E321" s="13"/>
      <c r="F321" s="14"/>
      <c r="G321" s="24">
        <v>129.6</v>
      </c>
      <c r="H321" s="16"/>
    </row>
    <row r="322" spans="1:9" x14ac:dyDescent="0.25">
      <c r="A322" s="6"/>
      <c r="B322" s="17"/>
      <c r="C322" s="13" t="s">
        <v>271</v>
      </c>
      <c r="D322" s="13"/>
      <c r="E322" s="13"/>
      <c r="F322" s="14"/>
      <c r="G322" s="24">
        <v>38</v>
      </c>
      <c r="H322" s="16"/>
    </row>
    <row r="323" spans="1:9" x14ac:dyDescent="0.25">
      <c r="A323" s="6"/>
      <c r="B323" s="17"/>
      <c r="C323" s="13"/>
      <c r="D323" s="13"/>
      <c r="E323" s="13"/>
      <c r="F323" s="14"/>
      <c r="G323" s="56">
        <f>SUM(G308:G322)</f>
        <v>1820.1199999999994</v>
      </c>
      <c r="H323" s="16"/>
    </row>
    <row r="324" spans="1:9" ht="19.2" customHeight="1" thickBot="1" x14ac:dyDescent="0.3">
      <c r="A324" s="8"/>
      <c r="B324" s="41"/>
      <c r="C324" s="9" t="s">
        <v>15</v>
      </c>
      <c r="D324" s="8"/>
      <c r="E324" s="8"/>
      <c r="F324" s="8"/>
      <c r="G324" s="18">
        <f>G323+G306+G299+G295+G289+G263+G239+G237+G224+G219+G217+G211+G203+G190+G177+G162+G148+G135+G121+G112+G105+G99+G95+G85+G82</f>
        <v>132688.81</v>
      </c>
      <c r="H324" s="36"/>
    </row>
    <row r="325" spans="1:9" ht="12.6" thickTop="1" x14ac:dyDescent="0.25">
      <c r="A325" s="5"/>
      <c r="B325" s="5"/>
      <c r="C325" s="11"/>
      <c r="D325" s="5"/>
      <c r="E325" s="5"/>
      <c r="F325" s="5"/>
      <c r="G325" s="30"/>
      <c r="H325" s="16"/>
      <c r="I325" s="16"/>
    </row>
    <row r="326" spans="1:9" x14ac:dyDescent="0.25">
      <c r="A326" s="5"/>
      <c r="B326" s="5"/>
      <c r="C326" s="5"/>
      <c r="D326" s="5" t="s">
        <v>22</v>
      </c>
      <c r="E326" s="5"/>
      <c r="F326" s="5"/>
      <c r="G326" s="23"/>
      <c r="H326" s="16"/>
    </row>
    <row r="327" spans="1:9" x14ac:dyDescent="0.25">
      <c r="B327" s="10" t="s">
        <v>21</v>
      </c>
      <c r="C327" s="11"/>
      <c r="D327" s="5"/>
      <c r="E327" s="12" t="s">
        <v>23</v>
      </c>
      <c r="F327" s="5"/>
      <c r="G327" s="12"/>
      <c r="H327" s="16"/>
    </row>
    <row r="328" spans="1:9" x14ac:dyDescent="0.25">
      <c r="B328" s="10" t="s">
        <v>24</v>
      </c>
      <c r="C328" s="2"/>
      <c r="G328" s="16"/>
    </row>
  </sheetData>
  <mergeCells count="2">
    <mergeCell ref="B3:G3"/>
    <mergeCell ref="B4:G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серия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2019-12-09T07:57:08Z</dcterms:modified>
</cp:coreProperties>
</file>