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ерия 3" sheetId="3" r:id="rId1"/>
  </sheets>
  <calcPr calcId="145621"/>
</workbook>
</file>

<file path=xl/calcChain.xml><?xml version="1.0" encoding="utf-8"?>
<calcChain xmlns="http://schemas.openxmlformats.org/spreadsheetml/2006/main">
  <c r="G10" i="3" l="1"/>
  <c r="G15" i="3"/>
  <c r="G20" i="3"/>
  <c r="G26" i="3"/>
  <c r="G31" i="3"/>
  <c r="G38" i="3"/>
  <c r="G41" i="3"/>
  <c r="G45" i="3"/>
  <c r="G48" i="3"/>
  <c r="G52" i="3"/>
  <c r="G62" i="3"/>
  <c r="G65" i="3"/>
  <c r="G69" i="3"/>
  <c r="G73" i="3"/>
  <c r="G76" i="3"/>
  <c r="G78" i="3"/>
  <c r="G83" i="3"/>
  <c r="G89" i="3"/>
  <c r="G94" i="3"/>
  <c r="G100" i="3"/>
  <c r="G113" i="3"/>
  <c r="G128" i="3"/>
  <c r="G133" i="3"/>
  <c r="G136" i="3"/>
  <c r="G139" i="3"/>
  <c r="G144" i="3"/>
  <c r="G150" i="3"/>
  <c r="G152" i="3"/>
  <c r="G169" i="3"/>
  <c r="G171" i="3"/>
  <c r="G174" i="3"/>
  <c r="G180" i="3"/>
  <c r="G173" i="3" l="1"/>
  <c r="G63" i="3"/>
  <c r="G72" i="3"/>
  <c r="G71" i="3"/>
  <c r="G70" i="3"/>
  <c r="G126" i="3"/>
  <c r="G125" i="3"/>
  <c r="G124" i="3"/>
  <c r="G123" i="3"/>
  <c r="G122" i="3"/>
  <c r="G121" i="3"/>
  <c r="G120" i="3"/>
  <c r="G148" i="3"/>
  <c r="G147" i="3"/>
  <c r="G146" i="3"/>
  <c r="G145" i="3"/>
  <c r="G143" i="3" l="1"/>
  <c r="G142" i="3"/>
  <c r="G141" i="3"/>
  <c r="G165" i="3"/>
  <c r="G164" i="3"/>
  <c r="G163" i="3"/>
  <c r="G162" i="3"/>
  <c r="G168" i="3"/>
  <c r="G167" i="3"/>
  <c r="G166" i="3"/>
  <c r="G161" i="3"/>
  <c r="G160" i="3"/>
  <c r="G159" i="3"/>
  <c r="G158" i="3"/>
  <c r="G157" i="3"/>
  <c r="G156" i="3"/>
  <c r="G155" i="3"/>
  <c r="G154" i="3"/>
  <c r="G60" i="3"/>
  <c r="G59" i="3"/>
  <c r="G58" i="3"/>
  <c r="G57" i="3"/>
  <c r="G56" i="3"/>
  <c r="G55" i="3"/>
  <c r="G54" i="3"/>
  <c r="G47" i="3"/>
  <c r="G43" i="3"/>
  <c r="G44" i="3"/>
  <c r="G42" i="3"/>
  <c r="G37" i="3" l="1"/>
  <c r="G36" i="3"/>
  <c r="G30" i="3"/>
  <c r="G29" i="3"/>
  <c r="G24" i="3"/>
  <c r="G8" i="3" l="1"/>
  <c r="G172" i="3"/>
  <c r="G170" i="3"/>
  <c r="G151" i="3"/>
  <c r="G140" i="3"/>
  <c r="G138" i="3"/>
  <c r="G137" i="3"/>
  <c r="G135" i="3"/>
  <c r="G134" i="3"/>
  <c r="G127" i="3"/>
  <c r="G119" i="3"/>
  <c r="G118" i="3"/>
  <c r="G117" i="3"/>
  <c r="G116" i="3"/>
  <c r="G115" i="3"/>
  <c r="G114" i="3"/>
  <c r="G88" i="3"/>
  <c r="G87" i="3"/>
  <c r="G86" i="3"/>
  <c r="G85" i="3"/>
  <c r="G84" i="3"/>
  <c r="G82" i="3"/>
  <c r="G81" i="3"/>
  <c r="G80" i="3"/>
  <c r="G79" i="3"/>
  <c r="G77" i="3"/>
  <c r="G75" i="3"/>
  <c r="G74" i="3"/>
  <c r="G68" i="3"/>
  <c r="G64" i="3"/>
  <c r="G61" i="3"/>
  <c r="G53" i="3"/>
  <c r="G51" i="3"/>
  <c r="G50" i="3"/>
  <c r="G49" i="3"/>
  <c r="G46" i="3"/>
  <c r="G40" i="3"/>
  <c r="G39" i="3"/>
  <c r="G35" i="3"/>
  <c r="G34" i="3"/>
  <c r="G33" i="3"/>
  <c r="G32" i="3"/>
  <c r="G28" i="3"/>
  <c r="G27" i="3"/>
  <c r="G25" i="3"/>
  <c r="G23" i="3"/>
  <c r="G22" i="3"/>
  <c r="G21" i="3"/>
  <c r="G19" i="3"/>
  <c r="G18" i="3"/>
  <c r="G17" i="3"/>
  <c r="G16" i="3"/>
  <c r="G14" i="3"/>
  <c r="G13" i="3"/>
  <c r="G12" i="3"/>
  <c r="G11" i="3"/>
  <c r="G9" i="3"/>
  <c r="G7" i="3"/>
  <c r="G6" i="3"/>
  <c r="G181" i="3" l="1"/>
</calcChain>
</file>

<file path=xl/sharedStrings.xml><?xml version="1.0" encoding="utf-8"?>
<sst xmlns="http://schemas.openxmlformats.org/spreadsheetml/2006/main" count="219" uniqueCount="202">
  <si>
    <t>Приложение №1</t>
  </si>
  <si>
    <t>РАЗПОРЕДИТЕЛ</t>
  </si>
  <si>
    <t>Ф-РА № , ДАТА</t>
  </si>
  <si>
    <t>ЕД.ЦЕНА</t>
  </si>
  <si>
    <t>ДГ 16 "Славейче"</t>
  </si>
  <si>
    <t>ПГДС "Цар Иван Асен II"</t>
  </si>
  <si>
    <t>СУ "П.Хилендарски"</t>
  </si>
  <si>
    <t>СУ "Васил Левски"</t>
  </si>
  <si>
    <t>ОУ"Шандор Петьофи"</t>
  </si>
  <si>
    <t>ОУ"Любен Каравелов"</t>
  </si>
  <si>
    <t>ОУ"Климент Охридски"</t>
  </si>
  <si>
    <t>ЕГ"Проф.д-р Асен Златаров"</t>
  </si>
  <si>
    <t>ОУ"Иван Рилски"</t>
  </si>
  <si>
    <t>ПМГ"Акад.Б.Петканчин"</t>
  </si>
  <si>
    <t>ОУ"Хр.Смирненски"</t>
  </si>
  <si>
    <t>Общо за периода</t>
  </si>
  <si>
    <t>ЦНСТДБУ</t>
  </si>
  <si>
    <t>ЦОП</t>
  </si>
  <si>
    <t>ЦНСТДМУ 1</t>
  </si>
  <si>
    <t>ЦНСТДМУ 2</t>
  </si>
  <si>
    <t>СПРАВКА</t>
  </si>
  <si>
    <t>Изготвил:</t>
  </si>
  <si>
    <t>Гл.счетоводител:</t>
  </si>
  <si>
    <t>/Тодорка Стоянова/</t>
  </si>
  <si>
    <t>/Диана Вълева/</t>
  </si>
  <si>
    <t>Всичко за Соц услуги в
 общността</t>
  </si>
  <si>
    <t>МЯРКА</t>
  </si>
  <si>
    <t xml:space="preserve">
СТ-СТ С ДДС</t>
  </si>
  <si>
    <t>Всичко за ДГИ</t>
  </si>
  <si>
    <t>НУ"Раковски"</t>
  </si>
  <si>
    <t>ВНП"ФАСИЛИТИ"ЕООД</t>
  </si>
  <si>
    <t>Всичко за ОУ"Хр.Смирненски"</t>
  </si>
  <si>
    <t>Всичко за ПМГ"Акад.Б.Петканчин"</t>
  </si>
  <si>
    <t>Всичко заОУ"Иван Рилски"</t>
  </si>
  <si>
    <t>Всичко заЕГ"Проф.д-р Асен Златаров"</t>
  </si>
  <si>
    <t>Всичко за ОУ"Климент Охридски"</t>
  </si>
  <si>
    <t>Всичко за ОУ"Любен Каравелов"</t>
  </si>
  <si>
    <t>Всичко за ОУ"Шандор Петьофи"</t>
  </si>
  <si>
    <t>Всичко за СУ "Васил Левски"</t>
  </si>
  <si>
    <t>Всичко за СУ "П.Хилендарски"</t>
  </si>
  <si>
    <t>Всичко заПГДС "Цар Иван Асен II"</t>
  </si>
  <si>
    <t xml:space="preserve"> № по ред</t>
  </si>
  <si>
    <t>ДГ № 1"Ян Бибиян"</t>
  </si>
  <si>
    <t>ДГ №3 "Зорница"</t>
  </si>
  <si>
    <t>Всичко за ДГ № 3</t>
  </si>
  <si>
    <t>Всичко за ДГ № 1</t>
  </si>
  <si>
    <t>ДГ №11"Елхица"</t>
  </si>
  <si>
    <t>Всичко за ДГ № 11</t>
  </si>
  <si>
    <t>ДГ № 15"Слънце"</t>
  </si>
  <si>
    <t>Всичко за ДГ №15</t>
  </si>
  <si>
    <t>Всичко за ДГ №16</t>
  </si>
  <si>
    <t>ДГ № 17 "Иглика"</t>
  </si>
  <si>
    <t>ДГ № 18"Осми март"</t>
  </si>
  <si>
    <t>Всичко за ДГ № 17</t>
  </si>
  <si>
    <t>Всичко за ДГ № 18</t>
  </si>
  <si>
    <t>ДГ № 19 "Щурче"</t>
  </si>
  <si>
    <t>Всичко за ДГ № 19</t>
  </si>
  <si>
    <t>ДГ № 20"Весели очички"</t>
  </si>
  <si>
    <t>Всичко за ДГ № 20</t>
  </si>
  <si>
    <t>ДГ №22 "Звънче"</t>
  </si>
  <si>
    <t>Всичко за ДГ № 22</t>
  </si>
  <si>
    <t>ДГИ</t>
  </si>
  <si>
    <t>ПГ ТАТ " Н.Вапцаров"</t>
  </si>
  <si>
    <t>Всичко за ПГ ТАТ</t>
  </si>
  <si>
    <t xml:space="preserve"> ОУ "Хр.Ботев"с.Динево</t>
  </si>
  <si>
    <t>КОЛИ
ЧЕСТВО</t>
  </si>
  <si>
    <t>СБАЛПФЗ</t>
  </si>
  <si>
    <t>ЦПЗ</t>
  </si>
  <si>
    <t xml:space="preserve"> Всичко за ОУ "Хр.Ботев"с.Динево</t>
  </si>
  <si>
    <t>ОУ"Св.Св.Кирил и Методий"</t>
  </si>
  <si>
    <t>Всичко ОУ"Св.Св.Кирил и Методий"</t>
  </si>
  <si>
    <t>ПГ ЛП"Райна Княгиня"</t>
  </si>
  <si>
    <t>Всичко за ПГ ЛП"Райна Княгиня"</t>
  </si>
  <si>
    <t>ФСГ "Ат.Буров"</t>
  </si>
  <si>
    <t>Всичко за ФСГ "Ат.Буров"</t>
  </si>
  <si>
    <t>ПГ МЕТ "Стойчо и Кица Марчеви"</t>
  </si>
  <si>
    <t>Всичко ПГ МЕТ "Стойчо и Кица Марчеви"</t>
  </si>
  <si>
    <t>Социални услуги в общността</t>
  </si>
  <si>
    <t>за количествата и стойностите на закупената вода за питейни нужди от второстепенните разпоредители 
                                                      за периода 01.01.2019г.-13.03.2019г.</t>
  </si>
  <si>
    <t>№0002039831/11.03.19</t>
  </si>
  <si>
    <t>№13478/19.04.19</t>
  </si>
  <si>
    <t>Всичко за НУ"Раковски"</t>
  </si>
  <si>
    <t>№6000013308/05.04.19</t>
  </si>
  <si>
    <t>)6000014061/03.06.19</t>
  </si>
  <si>
    <t>№6000013074/18.03.19</t>
  </si>
  <si>
    <t>№6000013717/09.05.19</t>
  </si>
  <si>
    <t>№6000014153/10.06.19</t>
  </si>
  <si>
    <t>№6000014319/24.06.19</t>
  </si>
  <si>
    <t>№6000014180/13.06.19</t>
  </si>
  <si>
    <t>№6000014365/27.06.19</t>
  </si>
  <si>
    <t>№6000013668/03.05.19</t>
  </si>
  <si>
    <t>№6000013864/20.05.19</t>
  </si>
  <si>
    <t>№6000014088/04.06.19</t>
  </si>
  <si>
    <t>№0000000291/27.05.19</t>
  </si>
  <si>
    <t>№0002040543/12.06.19</t>
  </si>
  <si>
    <t>№600014100/06.06.19</t>
  </si>
  <si>
    <t>№6000013865/20.05.19</t>
  </si>
  <si>
    <t>№600013866/20.05.19</t>
  </si>
  <si>
    <t>№6000014452/05.07.19</t>
  </si>
  <si>
    <t>№0002040743/05.07.19</t>
  </si>
  <si>
    <t>№0002040345/20.05.19</t>
  </si>
  <si>
    <t>№0002040558/17.06.19</t>
  </si>
  <si>
    <t>№0002040667/27.06.19</t>
  </si>
  <si>
    <t>№0002040689/01.07.19</t>
  </si>
  <si>
    <t>№6000013716/09.05.19</t>
  </si>
  <si>
    <t>№6000014156/11.06.19</t>
  </si>
  <si>
    <t>№0002039924/22.03.19</t>
  </si>
  <si>
    <t>№0002040024/08.04.19</t>
  </si>
  <si>
    <t>№00020400114/22.04.19</t>
  </si>
  <si>
    <t>№0002040498/07.06.19</t>
  </si>
  <si>
    <t>№0002040559/07.06.19</t>
  </si>
  <si>
    <t>№0000016703/19.03.19</t>
  </si>
  <si>
    <t>№0000016938/22.03.19</t>
  </si>
  <si>
    <t>№0000017059/19.06.19</t>
  </si>
  <si>
    <t>№0149121730/22.05.19</t>
  </si>
  <si>
    <t>№0000124418/16.05.19</t>
  </si>
  <si>
    <t>№0000124841/27.05.19</t>
  </si>
  <si>
    <t>№0000125558/12.06.19</t>
  </si>
  <si>
    <t>№0000126609/04.07.19</t>
  </si>
  <si>
    <t>№0000124419/16.05.19</t>
  </si>
  <si>
    <t>№0000124842/27.05.19</t>
  </si>
  <si>
    <t>№0000125559/12.06.19</t>
  </si>
  <si>
    <t>№0000126610/04.07.19</t>
  </si>
  <si>
    <t>№0000016947/23.05.19</t>
  </si>
  <si>
    <t>№0000017062/19.06.19</t>
  </si>
  <si>
    <t>№0000017154/05.07.19</t>
  </si>
  <si>
    <t>№0002039952/27.03.19</t>
  </si>
  <si>
    <t>№0002040253/08.05.19</t>
  </si>
  <si>
    <t>№0002040427/29.05.19</t>
  </si>
  <si>
    <t>№0002040611/21.06.19</t>
  </si>
  <si>
    <t>№0002040610/21.06.19</t>
  </si>
  <si>
    <t>№1000092325/07.05.19</t>
  </si>
  <si>
    <t>№1000092884142.05.19</t>
  </si>
  <si>
    <t>№1000093884/28.05.19</t>
  </si>
  <si>
    <t>№1000094541/04.06.19</t>
  </si>
  <si>
    <t>№010000895019/11.06.19</t>
  </si>
  <si>
    <t>№0002039798/05.03.19</t>
  </si>
  <si>
    <t>№0002039832/11.03.19</t>
  </si>
  <si>
    <t>№0002039884/18.03.19</t>
  </si>
  <si>
    <t>№0002039923/25.03.19</t>
  </si>
  <si>
    <t>№0002040023/08.04.19</t>
  </si>
  <si>
    <t>№0002040064/15.04.19</t>
  </si>
  <si>
    <t>№0002040116/15.04.19</t>
  </si>
  <si>
    <t>№0002040244/07.05.19</t>
  </si>
  <si>
    <t>№0002040283/13.05.19</t>
  </si>
  <si>
    <t>№0002040377/22.05.19</t>
  </si>
  <si>
    <t>№0002040459/06.06.19</t>
  </si>
  <si>
    <t>№0002040529/11.06.19</t>
  </si>
  <si>
    <t>№0002040585/18.06.19</t>
  </si>
  <si>
    <t>№0002040615/24.06.19</t>
  </si>
  <si>
    <t>№6000013698/08.05.19</t>
  </si>
  <si>
    <t>№6000013998/30.05.19</t>
  </si>
  <si>
    <t>№1000092327/07.05.19</t>
  </si>
  <si>
    <t>№1000092886/15.05.19</t>
  </si>
  <si>
    <t>№1000093882/28.05.19</t>
  </si>
  <si>
    <t>№1000094543/04.06.19</t>
  </si>
  <si>
    <t>№1000087701/05.03.19</t>
  </si>
  <si>
    <t>№1000088298/12.03.19</t>
  </si>
  <si>
    <t>№1000088764/19.03.19</t>
  </si>
  <si>
    <t>№1000089358/26.03.19</t>
  </si>
  <si>
    <t>№1000090392/09.04.19</t>
  </si>
  <si>
    <t>№1000091099/16.04.19</t>
  </si>
  <si>
    <t>№1000091571/23.04.19</t>
  </si>
  <si>
    <t>№1000092330/07.05.19</t>
  </si>
  <si>
    <t>№1000092890/14.05.19</t>
  </si>
  <si>
    <t>№1000093880/28.05.19</t>
  </si>
  <si>
    <t>№100009545/04.06.19</t>
  </si>
  <si>
    <t>№1000095022/11.06.19</t>
  </si>
  <si>
    <t>№1000095021/11.06.19</t>
  </si>
  <si>
    <t>№1000094544/04.06.19</t>
  </si>
  <si>
    <t>№1000092329/07.05.19</t>
  </si>
  <si>
    <t>№1000092888/14.05.19</t>
  </si>
  <si>
    <t>№1000093881/28.05.19</t>
  </si>
  <si>
    <t>№6000013765/15.05.19</t>
  </si>
  <si>
    <t>№6000013984/29.05.19</t>
  </si>
  <si>
    <t>№6000014209/14.06.19</t>
  </si>
  <si>
    <t>№0002040544/12.06.19</t>
  </si>
  <si>
    <t>№6000013767/14.05.19</t>
  </si>
  <si>
    <t>№6000013956/28.05.19</t>
  </si>
  <si>
    <t>№6000014062/03.06.19</t>
  </si>
  <si>
    <t>№6000014208/14.06.19</t>
  </si>
  <si>
    <t>№0000002671/15.05.19</t>
  </si>
  <si>
    <t>№0000002700/15.05.19</t>
  </si>
  <si>
    <t>№0000002710/18.06.19</t>
  </si>
  <si>
    <t>№14121/07.06.19</t>
  </si>
  <si>
    <t>№6000014155/10.06.19</t>
  </si>
  <si>
    <t>№6000013697/08.05.19</t>
  </si>
  <si>
    <t>№6000013801/15.05.19</t>
  </si>
  <si>
    <t>№1000092893/14.05.19</t>
  </si>
  <si>
    <t>№1000093879/28.05.19</t>
  </si>
  <si>
    <t>№1000094546/04.06.19</t>
  </si>
  <si>
    <t>№1000095023/11.06.19</t>
  </si>
  <si>
    <t>№0000002688/29.05.19</t>
  </si>
  <si>
    <t>№0000002725/27.06.19</t>
  </si>
  <si>
    <t>№0000009351/30.04.19</t>
  </si>
  <si>
    <t>№000000/28.05.19</t>
  </si>
  <si>
    <t>№0000125304/05.06.19</t>
  </si>
  <si>
    <t>№0000125528/11.06.19</t>
  </si>
  <si>
    <t>№0000126117/26.06.19</t>
  </si>
  <si>
    <t>№0000124675/22.05.19</t>
  </si>
  <si>
    <t>№000023429/17.04.19</t>
  </si>
  <si>
    <t xml:space="preserve">                                                                                         май,юни,юли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</si>
</sst>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0" xfId="0" applyFont="1" applyFill="1" applyBorder="1"/>
    <xf numFmtId="0" fontId="2" fillId="0" borderId="0" xfId="0" applyFont="1" applyBorder="1"/>
    <xf numFmtId="49" fontId="1" fillId="0" borderId="0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3" fillId="0" borderId="2" xfId="0" applyFont="1" applyBorder="1"/>
    <xf numFmtId="2" fontId="3" fillId="0" borderId="4" xfId="0" applyNumberFormat="1" applyFont="1" applyBorder="1"/>
    <xf numFmtId="2" fontId="1" fillId="0" borderId="0" xfId="0" applyNumberFormat="1" applyFont="1"/>
    <xf numFmtId="0" fontId="3" fillId="0" borderId="4" xfId="0" applyFont="1" applyBorder="1" applyAlignment="1">
      <alignment wrapText="1"/>
    </xf>
    <xf numFmtId="2" fontId="3" fillId="0" borderId="3" xfId="0" applyNumberFormat="1" applyFont="1" applyBorder="1"/>
    <xf numFmtId="0" fontId="1" fillId="2" borderId="2" xfId="0" applyFont="1" applyFill="1" applyBorder="1"/>
    <xf numFmtId="2" fontId="3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/>
    <xf numFmtId="0" fontId="3" fillId="2" borderId="2" xfId="0" applyFont="1" applyFill="1" applyBorder="1"/>
    <xf numFmtId="2" fontId="1" fillId="0" borderId="0" xfId="0" applyNumberFormat="1" applyFont="1" applyBorder="1"/>
    <xf numFmtId="2" fontId="4" fillId="2" borderId="4" xfId="0" applyNumberFormat="1" applyFont="1" applyFill="1" applyBorder="1"/>
    <xf numFmtId="0" fontId="1" fillId="2" borderId="4" xfId="0" applyFont="1" applyFill="1" applyBorder="1"/>
    <xf numFmtId="2" fontId="3" fillId="2" borderId="4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/>
    <xf numFmtId="2" fontId="3" fillId="0" borderId="0" xfId="0" applyNumberFormat="1" applyFont="1" applyBorder="1"/>
    <xf numFmtId="2" fontId="1" fillId="2" borderId="2" xfId="0" applyNumberFormat="1" applyFont="1" applyFill="1" applyBorder="1"/>
    <xf numFmtId="164" fontId="1" fillId="0" borderId="2" xfId="0" applyNumberFormat="1" applyFont="1" applyBorder="1"/>
    <xf numFmtId="164" fontId="3" fillId="0" borderId="2" xfId="0" applyNumberFormat="1" applyFont="1" applyBorder="1"/>
    <xf numFmtId="0" fontId="4" fillId="0" borderId="4" xfId="0" applyFont="1" applyBorder="1"/>
    <xf numFmtId="2" fontId="1" fillId="2" borderId="4" xfId="0" applyNumberFormat="1" applyFont="1" applyFill="1" applyBorder="1"/>
    <xf numFmtId="2" fontId="7" fillId="0" borderId="2" xfId="0" applyNumberFormat="1" applyFont="1" applyBorder="1"/>
    <xf numFmtId="0" fontId="4" fillId="2" borderId="2" xfId="0" applyFont="1" applyFill="1" applyBorder="1"/>
    <xf numFmtId="2" fontId="3" fillId="0" borderId="0" xfId="0" applyNumberFormat="1" applyFont="1"/>
    <xf numFmtId="0" fontId="3" fillId="0" borderId="0" xfId="0" applyFont="1"/>
    <xf numFmtId="0" fontId="5" fillId="2" borderId="2" xfId="0" applyFont="1" applyFill="1" applyBorder="1" applyAlignment="1">
      <alignment wrapText="1"/>
    </xf>
    <xf numFmtId="2" fontId="4" fillId="2" borderId="2" xfId="0" applyNumberFormat="1" applyFont="1" applyFill="1" applyBorder="1"/>
    <xf numFmtId="0" fontId="1" fillId="3" borderId="2" xfId="0" applyFont="1" applyFill="1" applyBorder="1"/>
    <xf numFmtId="1" fontId="1" fillId="0" borderId="2" xfId="0" applyNumberFormat="1" applyFont="1" applyBorder="1"/>
    <xf numFmtId="0" fontId="6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topLeftCell="A149" zoomScale="83" zoomScaleNormal="83" workbookViewId="0">
      <selection activeCell="A183" sqref="A183"/>
    </sheetView>
  </sheetViews>
  <sheetFormatPr defaultColWidth="9.109375" defaultRowHeight="12" x14ac:dyDescent="0.25"/>
  <cols>
    <col min="1" max="1" width="4.6640625" style="1" customWidth="1"/>
    <col min="2" max="2" width="31.33203125" style="1" customWidth="1"/>
    <col min="3" max="3" width="18.44140625" style="1" customWidth="1"/>
    <col min="4" max="5" width="6.44140625" style="1" customWidth="1"/>
    <col min="6" max="6" width="10.33203125" style="1" customWidth="1"/>
    <col min="7" max="7" width="8.77734375" style="1" customWidth="1"/>
    <col min="8" max="16384" width="9.109375" style="1"/>
  </cols>
  <sheetData>
    <row r="1" spans="1:7" x14ac:dyDescent="0.25">
      <c r="F1" s="2" t="s">
        <v>0</v>
      </c>
    </row>
    <row r="2" spans="1:7" x14ac:dyDescent="0.25">
      <c r="B2" s="3"/>
      <c r="C2" s="4" t="s">
        <v>20</v>
      </c>
      <c r="D2" s="4"/>
      <c r="E2" s="4"/>
      <c r="F2" s="4"/>
      <c r="G2" s="4"/>
    </row>
    <row r="3" spans="1:7" x14ac:dyDescent="0.25">
      <c r="B3" s="48" t="s">
        <v>78</v>
      </c>
      <c r="C3" s="49"/>
      <c r="D3" s="49"/>
      <c r="E3" s="49"/>
      <c r="F3" s="49"/>
      <c r="G3" s="49"/>
    </row>
    <row r="4" spans="1:7" ht="14.4" x14ac:dyDescent="0.3">
      <c r="B4" s="50" t="s">
        <v>201</v>
      </c>
      <c r="C4" s="51"/>
      <c r="D4" s="51"/>
      <c r="E4" s="51"/>
      <c r="F4" s="51"/>
      <c r="G4" s="51"/>
    </row>
    <row r="5" spans="1:7" ht="21" x14ac:dyDescent="0.25">
      <c r="A5" s="29" t="s">
        <v>41</v>
      </c>
      <c r="B5" s="30" t="s">
        <v>1</v>
      </c>
      <c r="C5" s="30" t="s">
        <v>2</v>
      </c>
      <c r="D5" s="29" t="s">
        <v>65</v>
      </c>
      <c r="E5" s="30" t="s">
        <v>26</v>
      </c>
      <c r="F5" s="31" t="s">
        <v>3</v>
      </c>
      <c r="G5" s="29" t="s">
        <v>27</v>
      </c>
    </row>
    <row r="6" spans="1:7" x14ac:dyDescent="0.25">
      <c r="A6" s="20">
        <v>1</v>
      </c>
      <c r="B6" s="6" t="s">
        <v>42</v>
      </c>
      <c r="C6" s="6" t="s">
        <v>82</v>
      </c>
      <c r="D6" s="6">
        <v>50</v>
      </c>
      <c r="E6" s="6">
        <v>11</v>
      </c>
      <c r="F6" s="6">
        <v>1.6</v>
      </c>
      <c r="G6" s="6">
        <f>F6*D6</f>
        <v>80</v>
      </c>
    </row>
    <row r="7" spans="1:7" x14ac:dyDescent="0.25">
      <c r="A7" s="29"/>
      <c r="B7" s="6"/>
      <c r="C7" s="6" t="s">
        <v>85</v>
      </c>
      <c r="D7" s="6">
        <v>45</v>
      </c>
      <c r="E7" s="6">
        <v>11</v>
      </c>
      <c r="F7" s="6">
        <v>1.6</v>
      </c>
      <c r="G7" s="45">
        <f t="shared" ref="G7:G25" si="0">F7*D7</f>
        <v>72</v>
      </c>
    </row>
    <row r="8" spans="1:7" x14ac:dyDescent="0.25">
      <c r="A8" s="29"/>
      <c r="B8" s="6"/>
      <c r="C8" s="6" t="s">
        <v>83</v>
      </c>
      <c r="D8" s="6">
        <v>20</v>
      </c>
      <c r="E8" s="6">
        <v>11</v>
      </c>
      <c r="F8" s="6">
        <v>1.6</v>
      </c>
      <c r="G8" s="45">
        <f t="shared" si="0"/>
        <v>32</v>
      </c>
    </row>
    <row r="9" spans="1:7" x14ac:dyDescent="0.25">
      <c r="A9" s="29"/>
      <c r="B9" s="6"/>
      <c r="C9" s="6" t="s">
        <v>83</v>
      </c>
      <c r="D9" s="6">
        <v>24</v>
      </c>
      <c r="E9" s="6">
        <v>0.5</v>
      </c>
      <c r="F9" s="6">
        <v>0.2</v>
      </c>
      <c r="G9" s="34">
        <f t="shared" si="0"/>
        <v>4.8000000000000007</v>
      </c>
    </row>
    <row r="10" spans="1:7" x14ac:dyDescent="0.25">
      <c r="A10" s="46"/>
      <c r="B10" s="15" t="s">
        <v>45</v>
      </c>
      <c r="C10" s="15"/>
      <c r="D10" s="15"/>
      <c r="E10" s="15"/>
      <c r="F10" s="15"/>
      <c r="G10" s="35">
        <f>SUM(G6:G9)</f>
        <v>188.8</v>
      </c>
    </row>
    <row r="11" spans="1:7" x14ac:dyDescent="0.25">
      <c r="A11" s="42">
        <v>2</v>
      </c>
      <c r="B11" s="6" t="s">
        <v>43</v>
      </c>
      <c r="C11" s="6" t="s">
        <v>84</v>
      </c>
      <c r="D11" s="6">
        <v>100</v>
      </c>
      <c r="E11" s="6">
        <v>11</v>
      </c>
      <c r="F11" s="7">
        <v>1.6</v>
      </c>
      <c r="G11" s="45">
        <f t="shared" si="0"/>
        <v>160</v>
      </c>
    </row>
    <row r="12" spans="1:7" x14ac:dyDescent="0.25">
      <c r="A12" s="29"/>
      <c r="B12" s="6"/>
      <c r="C12" s="6" t="s">
        <v>86</v>
      </c>
      <c r="D12" s="6">
        <v>100</v>
      </c>
      <c r="E12" s="6">
        <v>11</v>
      </c>
      <c r="F12" s="6">
        <v>1.6</v>
      </c>
      <c r="G12" s="6">
        <f t="shared" si="0"/>
        <v>160</v>
      </c>
    </row>
    <row r="13" spans="1:7" x14ac:dyDescent="0.25">
      <c r="A13" s="29"/>
      <c r="B13" s="6"/>
      <c r="C13" s="6" t="s">
        <v>87</v>
      </c>
      <c r="D13" s="6">
        <v>100</v>
      </c>
      <c r="E13" s="6">
        <v>11</v>
      </c>
      <c r="F13" s="6">
        <v>1.6</v>
      </c>
      <c r="G13" s="6">
        <f t="shared" si="0"/>
        <v>160</v>
      </c>
    </row>
    <row r="14" spans="1:7" x14ac:dyDescent="0.25">
      <c r="A14" s="29"/>
      <c r="B14" s="6"/>
      <c r="C14" s="6" t="s">
        <v>87</v>
      </c>
      <c r="D14" s="6">
        <v>2400</v>
      </c>
      <c r="E14" s="6">
        <v>0.5</v>
      </c>
      <c r="F14" s="6">
        <v>0.2</v>
      </c>
      <c r="G14" s="6">
        <f t="shared" si="0"/>
        <v>480</v>
      </c>
    </row>
    <row r="15" spans="1:7" x14ac:dyDescent="0.25">
      <c r="A15" s="47"/>
      <c r="B15" s="15" t="s">
        <v>44</v>
      </c>
      <c r="C15" s="6"/>
      <c r="D15" s="6"/>
      <c r="E15" s="6"/>
      <c r="F15" s="6"/>
      <c r="G15" s="35">
        <f>SUM(G11:G14)</f>
        <v>960</v>
      </c>
    </row>
    <row r="16" spans="1:7" x14ac:dyDescent="0.25">
      <c r="A16" s="29">
        <v>3</v>
      </c>
      <c r="B16" s="6" t="s">
        <v>46</v>
      </c>
      <c r="C16" s="6" t="s">
        <v>88</v>
      </c>
      <c r="D16" s="6">
        <v>1020</v>
      </c>
      <c r="E16" s="6">
        <v>0.5</v>
      </c>
      <c r="F16" s="6">
        <v>0.2</v>
      </c>
      <c r="G16" s="6">
        <f t="shared" si="0"/>
        <v>204</v>
      </c>
    </row>
    <row r="17" spans="1:7" x14ac:dyDescent="0.25">
      <c r="A17" s="29"/>
      <c r="B17" s="6"/>
      <c r="C17" s="6" t="s">
        <v>88</v>
      </c>
      <c r="D17" s="6">
        <v>20</v>
      </c>
      <c r="E17" s="6">
        <v>11</v>
      </c>
      <c r="F17" s="6">
        <v>1.6</v>
      </c>
      <c r="G17" s="6">
        <f t="shared" si="0"/>
        <v>32</v>
      </c>
    </row>
    <row r="18" spans="1:7" x14ac:dyDescent="0.25">
      <c r="A18" s="29"/>
      <c r="B18" s="6"/>
      <c r="C18" s="6" t="s">
        <v>89</v>
      </c>
      <c r="D18" s="6">
        <v>840</v>
      </c>
      <c r="E18" s="6">
        <v>0.5</v>
      </c>
      <c r="F18" s="6">
        <v>0.2</v>
      </c>
      <c r="G18" s="6">
        <f t="shared" si="0"/>
        <v>168</v>
      </c>
    </row>
    <row r="19" spans="1:7" x14ac:dyDescent="0.25">
      <c r="A19" s="29"/>
      <c r="B19" s="6"/>
      <c r="C19" s="6" t="s">
        <v>89</v>
      </c>
      <c r="D19" s="6">
        <v>5</v>
      </c>
      <c r="E19" s="6">
        <v>11</v>
      </c>
      <c r="F19" s="6">
        <v>1.6</v>
      </c>
      <c r="G19" s="6">
        <f t="shared" si="0"/>
        <v>8</v>
      </c>
    </row>
    <row r="20" spans="1:7" x14ac:dyDescent="0.25">
      <c r="A20" s="47"/>
      <c r="B20" s="15" t="s">
        <v>47</v>
      </c>
      <c r="C20" s="6"/>
      <c r="D20" s="6"/>
      <c r="E20" s="6"/>
      <c r="F20" s="6"/>
      <c r="G20" s="15">
        <f>SUM(G16:G19)</f>
        <v>412</v>
      </c>
    </row>
    <row r="21" spans="1:7" x14ac:dyDescent="0.25">
      <c r="A21" s="29">
        <v>4</v>
      </c>
      <c r="B21" s="6" t="s">
        <v>48</v>
      </c>
      <c r="C21" s="6" t="s">
        <v>90</v>
      </c>
      <c r="D21" s="6">
        <v>10</v>
      </c>
      <c r="E21" s="6">
        <v>11</v>
      </c>
      <c r="F21" s="6">
        <v>1.6</v>
      </c>
      <c r="G21" s="6">
        <f t="shared" ref="G21" si="1">F21*D21</f>
        <v>16</v>
      </c>
    </row>
    <row r="22" spans="1:7" x14ac:dyDescent="0.25">
      <c r="A22" s="29"/>
      <c r="B22" s="6"/>
      <c r="C22" s="6" t="s">
        <v>90</v>
      </c>
      <c r="D22" s="6">
        <v>1200</v>
      </c>
      <c r="E22" s="6">
        <v>0.5</v>
      </c>
      <c r="F22" s="6">
        <v>0.2</v>
      </c>
      <c r="G22" s="6">
        <f t="shared" si="0"/>
        <v>240</v>
      </c>
    </row>
    <row r="23" spans="1:7" x14ac:dyDescent="0.25">
      <c r="A23" s="29"/>
      <c r="B23" s="6"/>
      <c r="C23" s="6" t="s">
        <v>91</v>
      </c>
      <c r="D23" s="6">
        <v>1200</v>
      </c>
      <c r="E23" s="6">
        <v>0.5</v>
      </c>
      <c r="F23" s="6">
        <v>0.2</v>
      </c>
      <c r="G23" s="6">
        <f t="shared" si="0"/>
        <v>240</v>
      </c>
    </row>
    <row r="24" spans="1:7" x14ac:dyDescent="0.25">
      <c r="A24" s="29"/>
      <c r="B24" s="6"/>
      <c r="C24" s="6" t="s">
        <v>92</v>
      </c>
      <c r="D24" s="6">
        <v>1200</v>
      </c>
      <c r="E24" s="6">
        <v>0.5</v>
      </c>
      <c r="F24" s="6">
        <v>0.2</v>
      </c>
      <c r="G24" s="6">
        <f t="shared" si="0"/>
        <v>240</v>
      </c>
    </row>
    <row r="25" spans="1:7" x14ac:dyDescent="0.25">
      <c r="A25" s="29"/>
      <c r="B25" s="6"/>
      <c r="C25" s="6" t="s">
        <v>92</v>
      </c>
      <c r="D25" s="6">
        <v>2400</v>
      </c>
      <c r="E25" s="6">
        <v>0.5</v>
      </c>
      <c r="F25" s="6">
        <v>0.2</v>
      </c>
      <c r="G25" s="6">
        <f t="shared" si="0"/>
        <v>480</v>
      </c>
    </row>
    <row r="26" spans="1:7" x14ac:dyDescent="0.25">
      <c r="A26" s="47"/>
      <c r="B26" s="15" t="s">
        <v>49</v>
      </c>
      <c r="C26" s="6"/>
      <c r="D26" s="6"/>
      <c r="E26" s="6"/>
      <c r="F26" s="6"/>
      <c r="G26" s="15">
        <f>SUM(G21:G25)</f>
        <v>1216</v>
      </c>
    </row>
    <row r="27" spans="1:7" x14ac:dyDescent="0.25">
      <c r="A27" s="6">
        <v>5</v>
      </c>
      <c r="B27" s="6" t="s">
        <v>4</v>
      </c>
      <c r="C27" s="20" t="s">
        <v>93</v>
      </c>
      <c r="D27" s="6">
        <v>1200</v>
      </c>
      <c r="E27" s="6">
        <v>0.5</v>
      </c>
      <c r="F27" s="7">
        <v>0.2</v>
      </c>
      <c r="G27" s="6">
        <f t="shared" ref="G27:G34" si="2">D27*F27</f>
        <v>240</v>
      </c>
    </row>
    <row r="28" spans="1:7" x14ac:dyDescent="0.25">
      <c r="A28" s="6"/>
      <c r="B28" s="6"/>
      <c r="C28" s="20" t="s">
        <v>93</v>
      </c>
      <c r="D28" s="6">
        <v>20</v>
      </c>
      <c r="E28" s="6">
        <v>10</v>
      </c>
      <c r="F28" s="7">
        <v>1.65</v>
      </c>
      <c r="G28" s="6">
        <f t="shared" si="2"/>
        <v>33</v>
      </c>
    </row>
    <row r="29" spans="1:7" x14ac:dyDescent="0.25">
      <c r="A29" s="6"/>
      <c r="B29" s="6"/>
      <c r="C29" s="20" t="s">
        <v>94</v>
      </c>
      <c r="D29" s="6">
        <v>2400</v>
      </c>
      <c r="E29" s="6">
        <v>0.5</v>
      </c>
      <c r="F29" s="7">
        <v>0.2</v>
      </c>
      <c r="G29" s="6">
        <f t="shared" si="2"/>
        <v>480</v>
      </c>
    </row>
    <row r="30" spans="1:7" x14ac:dyDescent="0.25">
      <c r="A30" s="6"/>
      <c r="B30" s="6"/>
      <c r="C30" s="20" t="s">
        <v>94</v>
      </c>
      <c r="D30" s="6">
        <v>20</v>
      </c>
      <c r="E30" s="6">
        <v>10</v>
      </c>
      <c r="F30" s="7">
        <v>1.65</v>
      </c>
      <c r="G30" s="6">
        <f t="shared" si="2"/>
        <v>33</v>
      </c>
    </row>
    <row r="31" spans="1:7" x14ac:dyDescent="0.25">
      <c r="A31" s="44"/>
      <c r="B31" s="15" t="s">
        <v>50</v>
      </c>
      <c r="C31" s="20"/>
      <c r="D31" s="6"/>
      <c r="E31" s="6"/>
      <c r="F31" s="7"/>
      <c r="G31" s="15">
        <f>SUM(G27:G30)</f>
        <v>786</v>
      </c>
    </row>
    <row r="32" spans="1:7" x14ac:dyDescent="0.25">
      <c r="A32" s="6">
        <v>6</v>
      </c>
      <c r="B32" s="6" t="s">
        <v>51</v>
      </c>
      <c r="C32" s="20" t="s">
        <v>95</v>
      </c>
      <c r="D32" s="6">
        <v>2400</v>
      </c>
      <c r="E32" s="6">
        <v>0.5</v>
      </c>
      <c r="F32" s="7">
        <v>0.2</v>
      </c>
      <c r="G32" s="22">
        <f>D32*F32</f>
        <v>480</v>
      </c>
    </row>
    <row r="33" spans="1:7" x14ac:dyDescent="0.25">
      <c r="A33" s="6"/>
      <c r="B33" s="15"/>
      <c r="C33" s="20" t="s">
        <v>96</v>
      </c>
      <c r="D33" s="6">
        <v>15</v>
      </c>
      <c r="E33" s="6">
        <v>11</v>
      </c>
      <c r="F33" s="6">
        <v>1.6</v>
      </c>
      <c r="G33" s="23">
        <f t="shared" si="2"/>
        <v>24</v>
      </c>
    </row>
    <row r="34" spans="1:7" x14ac:dyDescent="0.25">
      <c r="A34" s="6"/>
      <c r="B34" s="6"/>
      <c r="C34" s="20" t="s">
        <v>96</v>
      </c>
      <c r="D34" s="6">
        <v>1200</v>
      </c>
      <c r="E34" s="6">
        <v>0.5</v>
      </c>
      <c r="F34" s="7">
        <v>0.2</v>
      </c>
      <c r="G34" s="22">
        <f t="shared" si="2"/>
        <v>240</v>
      </c>
    </row>
    <row r="35" spans="1:7" x14ac:dyDescent="0.25">
      <c r="A35" s="6"/>
      <c r="B35" s="6"/>
      <c r="C35" s="20" t="s">
        <v>97</v>
      </c>
      <c r="D35" s="6">
        <v>15</v>
      </c>
      <c r="E35" s="6">
        <v>11</v>
      </c>
      <c r="F35" s="6">
        <v>1.6</v>
      </c>
      <c r="G35" s="22">
        <f>D35*F35</f>
        <v>24</v>
      </c>
    </row>
    <row r="36" spans="1:7" x14ac:dyDescent="0.25">
      <c r="A36" s="6"/>
      <c r="B36" s="6"/>
      <c r="C36" s="20" t="s">
        <v>97</v>
      </c>
      <c r="D36" s="6">
        <v>1200</v>
      </c>
      <c r="E36" s="6">
        <v>0.5</v>
      </c>
      <c r="F36" s="6">
        <v>0.2</v>
      </c>
      <c r="G36" s="22">
        <f>D36*F36</f>
        <v>240</v>
      </c>
    </row>
    <row r="37" spans="1:7" x14ac:dyDescent="0.25">
      <c r="A37" s="6"/>
      <c r="B37" s="6"/>
      <c r="C37" s="20" t="s">
        <v>98</v>
      </c>
      <c r="D37" s="6">
        <v>3000</v>
      </c>
      <c r="E37" s="6">
        <v>0.5</v>
      </c>
      <c r="F37" s="6">
        <v>0.2</v>
      </c>
      <c r="G37" s="22">
        <f>D37*F37</f>
        <v>600</v>
      </c>
    </row>
    <row r="38" spans="1:7" x14ac:dyDescent="0.25">
      <c r="A38" s="44"/>
      <c r="B38" s="15" t="s">
        <v>53</v>
      </c>
      <c r="C38" s="20"/>
      <c r="D38" s="6"/>
      <c r="E38" s="6"/>
      <c r="F38" s="6"/>
      <c r="G38" s="21">
        <f>SUM(G32:G37)</f>
        <v>1608</v>
      </c>
    </row>
    <row r="39" spans="1:7" x14ac:dyDescent="0.25">
      <c r="A39" s="6">
        <v>7</v>
      </c>
      <c r="B39" s="23" t="s">
        <v>52</v>
      </c>
      <c r="C39" s="20" t="s">
        <v>99</v>
      </c>
      <c r="D39" s="6">
        <v>118</v>
      </c>
      <c r="E39" s="6">
        <v>10</v>
      </c>
      <c r="F39" s="6">
        <v>2.2000000000000002</v>
      </c>
      <c r="G39" s="22">
        <f t="shared" ref="G39:G40" si="3">D39*F39</f>
        <v>259.60000000000002</v>
      </c>
    </row>
    <row r="40" spans="1:7" x14ac:dyDescent="0.25">
      <c r="A40" s="6"/>
      <c r="B40" s="15"/>
      <c r="C40" s="20" t="s">
        <v>99</v>
      </c>
      <c r="D40" s="6">
        <v>4000</v>
      </c>
      <c r="E40" s="6">
        <v>0.5</v>
      </c>
      <c r="F40" s="6">
        <v>0.2</v>
      </c>
      <c r="G40" s="22">
        <f t="shared" si="3"/>
        <v>800</v>
      </c>
    </row>
    <row r="41" spans="1:7" x14ac:dyDescent="0.25">
      <c r="A41" s="44"/>
      <c r="B41" s="15" t="s">
        <v>54</v>
      </c>
      <c r="C41" s="20"/>
      <c r="D41" s="6"/>
      <c r="E41" s="6"/>
      <c r="F41" s="6"/>
      <c r="G41" s="21">
        <f>SUM(G39:G40)</f>
        <v>1059.5999999999999</v>
      </c>
    </row>
    <row r="42" spans="1:7" x14ac:dyDescent="0.25">
      <c r="A42" s="6">
        <v>8</v>
      </c>
      <c r="B42" s="39" t="s">
        <v>55</v>
      </c>
      <c r="C42" s="20" t="s">
        <v>100</v>
      </c>
      <c r="D42" s="6">
        <v>1440</v>
      </c>
      <c r="E42" s="6">
        <v>0.5</v>
      </c>
      <c r="F42" s="6">
        <v>0.2</v>
      </c>
      <c r="G42" s="22">
        <f>D42*F42</f>
        <v>288</v>
      </c>
    </row>
    <row r="43" spans="1:7" x14ac:dyDescent="0.25">
      <c r="A43" s="20"/>
      <c r="B43" s="15"/>
      <c r="C43" s="20" t="s">
        <v>101</v>
      </c>
      <c r="D43" s="6">
        <v>3600</v>
      </c>
      <c r="E43" s="6">
        <v>0.5</v>
      </c>
      <c r="F43" s="6">
        <v>0.2</v>
      </c>
      <c r="G43" s="22">
        <f>D43*F43</f>
        <v>720</v>
      </c>
    </row>
    <row r="44" spans="1:7" x14ac:dyDescent="0.25">
      <c r="A44" s="6"/>
      <c r="B44" s="39"/>
      <c r="C44" s="20" t="s">
        <v>102</v>
      </c>
      <c r="D44" s="6">
        <v>2400</v>
      </c>
      <c r="E44" s="6">
        <v>0.5</v>
      </c>
      <c r="F44" s="7">
        <v>0.2</v>
      </c>
      <c r="G44" s="6">
        <f t="shared" ref="G44" si="4">D44*F44</f>
        <v>480</v>
      </c>
    </row>
    <row r="45" spans="1:7" x14ac:dyDescent="0.25">
      <c r="A45" s="44"/>
      <c r="B45" s="24" t="s">
        <v>56</v>
      </c>
      <c r="C45" s="20"/>
      <c r="D45" s="6"/>
      <c r="E45" s="6"/>
      <c r="F45" s="6"/>
      <c r="G45" s="21">
        <f>SUM(G42:G44)</f>
        <v>1488</v>
      </c>
    </row>
    <row r="46" spans="1:7" x14ac:dyDescent="0.25">
      <c r="A46" s="6">
        <v>9</v>
      </c>
      <c r="B46" s="23" t="s">
        <v>57</v>
      </c>
      <c r="C46" s="20" t="s">
        <v>103</v>
      </c>
      <c r="D46" s="6">
        <v>4800</v>
      </c>
      <c r="E46" s="6">
        <v>0.5</v>
      </c>
      <c r="F46" s="6">
        <v>0.2</v>
      </c>
      <c r="G46" s="22">
        <f t="shared" ref="G46:G61" si="5">D46*F46</f>
        <v>960</v>
      </c>
    </row>
    <row r="47" spans="1:7" x14ac:dyDescent="0.25">
      <c r="A47" s="6"/>
      <c r="B47" s="23"/>
      <c r="C47" s="20" t="s">
        <v>103</v>
      </c>
      <c r="D47" s="6">
        <v>40</v>
      </c>
      <c r="E47" s="6">
        <v>10</v>
      </c>
      <c r="F47" s="6">
        <v>1.65</v>
      </c>
      <c r="G47" s="22">
        <f t="shared" si="5"/>
        <v>66</v>
      </c>
    </row>
    <row r="48" spans="1:7" x14ac:dyDescent="0.25">
      <c r="A48" s="44"/>
      <c r="B48" s="15" t="s">
        <v>58</v>
      </c>
      <c r="C48" s="20"/>
      <c r="D48" s="6"/>
      <c r="E48" s="6"/>
      <c r="F48" s="6"/>
      <c r="G48" s="21">
        <f>SUM(G46:G47)</f>
        <v>1026</v>
      </c>
    </row>
    <row r="49" spans="1:8" x14ac:dyDescent="0.25">
      <c r="A49" s="6">
        <v>10</v>
      </c>
      <c r="B49" s="23" t="s">
        <v>59</v>
      </c>
      <c r="C49" s="20" t="s">
        <v>104</v>
      </c>
      <c r="D49" s="6">
        <v>80</v>
      </c>
      <c r="E49" s="6">
        <v>11</v>
      </c>
      <c r="F49" s="6">
        <v>1.6</v>
      </c>
      <c r="G49" s="43">
        <f t="shared" si="5"/>
        <v>128</v>
      </c>
    </row>
    <row r="50" spans="1:8" x14ac:dyDescent="0.25">
      <c r="A50" s="6"/>
      <c r="B50" s="15"/>
      <c r="C50" s="20" t="s">
        <v>104</v>
      </c>
      <c r="D50" s="6">
        <v>480</v>
      </c>
      <c r="E50" s="6">
        <v>0.5</v>
      </c>
      <c r="F50" s="6">
        <v>0.2</v>
      </c>
      <c r="G50" s="43">
        <f t="shared" si="5"/>
        <v>96</v>
      </c>
    </row>
    <row r="51" spans="1:8" x14ac:dyDescent="0.25">
      <c r="A51" s="6"/>
      <c r="B51" s="15"/>
      <c r="C51" s="20" t="s">
        <v>105</v>
      </c>
      <c r="D51" s="6">
        <v>250</v>
      </c>
      <c r="E51" s="6">
        <v>11</v>
      </c>
      <c r="F51" s="6">
        <v>1.6</v>
      </c>
      <c r="G51" s="43">
        <f t="shared" si="5"/>
        <v>400</v>
      </c>
    </row>
    <row r="52" spans="1:8" x14ac:dyDescent="0.25">
      <c r="A52" s="44"/>
      <c r="B52" s="15" t="s">
        <v>60</v>
      </c>
      <c r="C52" s="20"/>
      <c r="D52" s="6"/>
      <c r="E52" s="6"/>
      <c r="F52" s="6"/>
      <c r="G52" s="21">
        <f>SUM(G49:G51)</f>
        <v>624</v>
      </c>
    </row>
    <row r="53" spans="1:8" x14ac:dyDescent="0.25">
      <c r="A53" s="6">
        <v>11</v>
      </c>
      <c r="B53" s="23" t="s">
        <v>61</v>
      </c>
      <c r="C53" s="20" t="s">
        <v>106</v>
      </c>
      <c r="D53" s="6">
        <v>300</v>
      </c>
      <c r="E53" s="6">
        <v>0.5</v>
      </c>
      <c r="F53" s="6">
        <v>0.2</v>
      </c>
      <c r="G53" s="22">
        <f t="shared" si="5"/>
        <v>60</v>
      </c>
    </row>
    <row r="54" spans="1:8" x14ac:dyDescent="0.25">
      <c r="A54" s="6"/>
      <c r="B54" s="23"/>
      <c r="C54" s="20" t="s">
        <v>106</v>
      </c>
      <c r="D54" s="6">
        <v>10</v>
      </c>
      <c r="E54" s="6">
        <v>11</v>
      </c>
      <c r="F54" s="6">
        <v>1.6</v>
      </c>
      <c r="G54" s="22">
        <f t="shared" si="5"/>
        <v>16</v>
      </c>
    </row>
    <row r="55" spans="1:8" x14ac:dyDescent="0.25">
      <c r="A55" s="6"/>
      <c r="B55" s="23"/>
      <c r="C55" s="20" t="s">
        <v>107</v>
      </c>
      <c r="D55" s="6">
        <v>600</v>
      </c>
      <c r="E55" s="6">
        <v>0.5</v>
      </c>
      <c r="F55" s="6">
        <v>0.2</v>
      </c>
      <c r="G55" s="22">
        <f t="shared" si="5"/>
        <v>120</v>
      </c>
    </row>
    <row r="56" spans="1:8" x14ac:dyDescent="0.25">
      <c r="A56" s="6"/>
      <c r="B56" s="23"/>
      <c r="C56" s="20" t="s">
        <v>108</v>
      </c>
      <c r="D56" s="6">
        <v>600</v>
      </c>
      <c r="E56" s="6">
        <v>0.5</v>
      </c>
      <c r="F56" s="6">
        <v>0.2</v>
      </c>
      <c r="G56" s="22">
        <f t="shared" si="5"/>
        <v>120</v>
      </c>
    </row>
    <row r="57" spans="1:8" x14ac:dyDescent="0.25">
      <c r="A57" s="6"/>
      <c r="B57" s="23"/>
      <c r="C57" s="20" t="s">
        <v>108</v>
      </c>
      <c r="D57" s="6">
        <v>600</v>
      </c>
      <c r="E57" s="6">
        <v>0.5</v>
      </c>
      <c r="F57" s="6">
        <v>0.2</v>
      </c>
      <c r="G57" s="22">
        <f t="shared" si="5"/>
        <v>120</v>
      </c>
    </row>
    <row r="58" spans="1:8" x14ac:dyDescent="0.25">
      <c r="A58" s="6"/>
      <c r="B58" s="23"/>
      <c r="C58" s="20" t="s">
        <v>108</v>
      </c>
      <c r="D58" s="6">
        <v>10</v>
      </c>
      <c r="E58" s="6">
        <v>11</v>
      </c>
      <c r="F58" s="6">
        <v>1.64</v>
      </c>
      <c r="G58" s="22">
        <f t="shared" si="5"/>
        <v>16.399999999999999</v>
      </c>
    </row>
    <row r="59" spans="1:8" x14ac:dyDescent="0.25">
      <c r="A59" s="6"/>
      <c r="B59" s="23"/>
      <c r="C59" s="20" t="s">
        <v>109</v>
      </c>
      <c r="D59" s="6">
        <v>10</v>
      </c>
      <c r="E59" s="6">
        <v>11</v>
      </c>
      <c r="F59" s="6">
        <v>1.65</v>
      </c>
      <c r="G59" s="22">
        <f t="shared" si="5"/>
        <v>16.5</v>
      </c>
    </row>
    <row r="60" spans="1:8" x14ac:dyDescent="0.25">
      <c r="A60" s="6"/>
      <c r="B60" s="23"/>
      <c r="C60" s="20" t="s">
        <v>110</v>
      </c>
      <c r="D60" s="6">
        <v>600</v>
      </c>
      <c r="E60" s="6">
        <v>0.5</v>
      </c>
      <c r="F60" s="6">
        <v>0.2</v>
      </c>
      <c r="G60" s="22">
        <f t="shared" si="5"/>
        <v>120</v>
      </c>
    </row>
    <row r="61" spans="1:8" x14ac:dyDescent="0.25">
      <c r="A61" s="6"/>
      <c r="B61" s="23"/>
      <c r="C61" s="20" t="s">
        <v>109</v>
      </c>
      <c r="D61" s="6">
        <v>1200</v>
      </c>
      <c r="E61" s="6">
        <v>0.5</v>
      </c>
      <c r="F61" s="6">
        <v>0.2</v>
      </c>
      <c r="G61" s="22">
        <f t="shared" si="5"/>
        <v>240</v>
      </c>
    </row>
    <row r="62" spans="1:8" x14ac:dyDescent="0.25">
      <c r="A62" s="44"/>
      <c r="B62" s="15" t="s">
        <v>28</v>
      </c>
      <c r="C62" s="20"/>
      <c r="D62" s="6"/>
      <c r="E62" s="6"/>
      <c r="F62" s="6"/>
      <c r="G62" s="21">
        <f>SUM(G53:G61)</f>
        <v>828.9</v>
      </c>
    </row>
    <row r="63" spans="1:8" x14ac:dyDescent="0.25">
      <c r="A63" s="39">
        <v>12</v>
      </c>
      <c r="B63" s="23" t="s">
        <v>62</v>
      </c>
      <c r="C63" s="20" t="s">
        <v>192</v>
      </c>
      <c r="D63" s="6">
        <v>2736</v>
      </c>
      <c r="E63" s="6">
        <v>0.5</v>
      </c>
      <c r="F63" s="7">
        <v>0.2</v>
      </c>
      <c r="G63" s="22">
        <f>F63*D63</f>
        <v>547.20000000000005</v>
      </c>
    </row>
    <row r="64" spans="1:8" x14ac:dyDescent="0.25">
      <c r="A64" s="39"/>
      <c r="B64" s="23"/>
      <c r="C64" s="20" t="s">
        <v>193</v>
      </c>
      <c r="D64" s="6">
        <v>5472</v>
      </c>
      <c r="E64" s="6">
        <v>0.5</v>
      </c>
      <c r="F64" s="34">
        <v>0.2</v>
      </c>
      <c r="G64" s="22">
        <f t="shared" ref="G64" si="6">D64*F64</f>
        <v>1094.4000000000001</v>
      </c>
      <c r="H64" s="17"/>
    </row>
    <row r="65" spans="1:7" x14ac:dyDescent="0.25">
      <c r="A65" s="44"/>
      <c r="B65" s="15" t="s">
        <v>63</v>
      </c>
      <c r="C65" s="20"/>
      <c r="D65" s="6"/>
      <c r="E65" s="6"/>
      <c r="F65" s="7"/>
      <c r="G65" s="21">
        <f>SUM(G63:G64)</f>
        <v>1641.6000000000001</v>
      </c>
    </row>
    <row r="66" spans="1:7" x14ac:dyDescent="0.25">
      <c r="A66" s="20">
        <v>13</v>
      </c>
      <c r="B66" s="23" t="s">
        <v>64</v>
      </c>
      <c r="C66" s="20"/>
      <c r="D66" s="6"/>
      <c r="E66" s="6"/>
      <c r="F66" s="34"/>
      <c r="G66" s="22"/>
    </row>
    <row r="67" spans="1:7" x14ac:dyDescent="0.25">
      <c r="A67" s="6"/>
      <c r="B67" s="20"/>
      <c r="C67" s="20" t="s">
        <v>79</v>
      </c>
      <c r="D67" s="6">
        <v>1512</v>
      </c>
      <c r="E67" s="6">
        <v>0.5</v>
      </c>
      <c r="F67" s="34">
        <v>0.19</v>
      </c>
      <c r="G67" s="22">
        <v>302.39999999999998</v>
      </c>
    </row>
    <row r="68" spans="1:7" x14ac:dyDescent="0.25">
      <c r="A68" s="6"/>
      <c r="B68" s="6"/>
      <c r="C68" s="20" t="s">
        <v>176</v>
      </c>
      <c r="D68" s="6">
        <v>1800</v>
      </c>
      <c r="E68" s="6">
        <v>0.5</v>
      </c>
      <c r="F68" s="34">
        <v>0.2</v>
      </c>
      <c r="G68" s="22">
        <f t="shared" ref="G68" si="7">D68*F68</f>
        <v>360</v>
      </c>
    </row>
    <row r="69" spans="1:7" x14ac:dyDescent="0.25">
      <c r="A69" s="44"/>
      <c r="B69" s="15" t="s">
        <v>68</v>
      </c>
      <c r="C69" s="20"/>
      <c r="D69" s="6"/>
      <c r="E69" s="6"/>
      <c r="F69" s="34"/>
      <c r="G69" s="38">
        <f>SUM(G67:G68)</f>
        <v>662.4</v>
      </c>
    </row>
    <row r="70" spans="1:7" x14ac:dyDescent="0.25">
      <c r="A70" s="20"/>
      <c r="B70" s="6" t="s">
        <v>5</v>
      </c>
      <c r="C70" s="39" t="s">
        <v>181</v>
      </c>
      <c r="D70" s="6">
        <v>2700</v>
      </c>
      <c r="E70" s="6">
        <v>0.5</v>
      </c>
      <c r="F70" s="6">
        <v>0.2</v>
      </c>
      <c r="G70" s="23">
        <f t="shared" ref="G70:G72" si="8">D70*F70</f>
        <v>540</v>
      </c>
    </row>
    <row r="71" spans="1:7" x14ac:dyDescent="0.25">
      <c r="A71" s="20"/>
      <c r="B71" s="15"/>
      <c r="C71" s="39" t="s">
        <v>182</v>
      </c>
      <c r="D71" s="6">
        <v>2700</v>
      </c>
      <c r="E71" s="6">
        <v>0.5</v>
      </c>
      <c r="F71" s="34">
        <v>0.2</v>
      </c>
      <c r="G71" s="23">
        <f t="shared" si="8"/>
        <v>540</v>
      </c>
    </row>
    <row r="72" spans="1:7" x14ac:dyDescent="0.25">
      <c r="A72" s="20">
        <v>14</v>
      </c>
      <c r="B72" s="6"/>
      <c r="C72" s="39" t="s">
        <v>183</v>
      </c>
      <c r="D72" s="6">
        <v>2700</v>
      </c>
      <c r="E72" s="6">
        <v>0.5</v>
      </c>
      <c r="F72" s="6">
        <v>0.2</v>
      </c>
      <c r="G72" s="23">
        <f t="shared" si="8"/>
        <v>540</v>
      </c>
    </row>
    <row r="73" spans="1:7" x14ac:dyDescent="0.25">
      <c r="A73" s="44"/>
      <c r="B73" s="15" t="s">
        <v>40</v>
      </c>
      <c r="C73" s="20"/>
      <c r="D73" s="6"/>
      <c r="E73" s="6"/>
      <c r="F73" s="7"/>
      <c r="G73" s="15">
        <f>SUM(G70:G72)</f>
        <v>1620</v>
      </c>
    </row>
    <row r="74" spans="1:7" x14ac:dyDescent="0.25">
      <c r="A74" s="20">
        <v>15</v>
      </c>
      <c r="B74" s="6" t="s">
        <v>6</v>
      </c>
      <c r="C74" s="20" t="s">
        <v>80</v>
      </c>
      <c r="D74" s="6">
        <v>10080</v>
      </c>
      <c r="E74" s="6">
        <v>0.5</v>
      </c>
      <c r="F74" s="7">
        <v>0.19</v>
      </c>
      <c r="G74" s="34">
        <f t="shared" ref="G74:G143" si="9">D74*F74</f>
        <v>1915.2</v>
      </c>
    </row>
    <row r="75" spans="1:7" x14ac:dyDescent="0.25">
      <c r="A75" s="20"/>
      <c r="B75" s="6"/>
      <c r="C75" s="20" t="s">
        <v>184</v>
      </c>
      <c r="D75" s="6">
        <v>4320</v>
      </c>
      <c r="E75" s="6">
        <v>0.5</v>
      </c>
      <c r="F75" s="7">
        <v>0.19</v>
      </c>
      <c r="G75" s="34">
        <f t="shared" si="9"/>
        <v>820.8</v>
      </c>
    </row>
    <row r="76" spans="1:7" x14ac:dyDescent="0.25">
      <c r="A76" s="44"/>
      <c r="B76" s="15" t="s">
        <v>39</v>
      </c>
      <c r="C76" s="20"/>
      <c r="D76" s="6"/>
      <c r="E76" s="6"/>
      <c r="F76" s="7"/>
      <c r="G76" s="21">
        <f>SUM(G74:G75)</f>
        <v>2736</v>
      </c>
    </row>
    <row r="77" spans="1:7" x14ac:dyDescent="0.25">
      <c r="A77" s="20">
        <v>16</v>
      </c>
      <c r="B77" s="6" t="s">
        <v>7</v>
      </c>
      <c r="C77" s="20" t="s">
        <v>185</v>
      </c>
      <c r="D77" s="6">
        <v>3240</v>
      </c>
      <c r="E77" s="6">
        <v>0.5</v>
      </c>
      <c r="F77" s="7">
        <v>0.2</v>
      </c>
      <c r="G77" s="6">
        <f t="shared" ref="G77" si="10">D77*F77</f>
        <v>648</v>
      </c>
    </row>
    <row r="78" spans="1:7" x14ac:dyDescent="0.25">
      <c r="A78" s="44"/>
      <c r="B78" s="15" t="s">
        <v>38</v>
      </c>
      <c r="C78" s="20"/>
      <c r="D78" s="6"/>
      <c r="E78" s="6"/>
      <c r="F78" s="7"/>
      <c r="G78" s="21">
        <f>SUM(G77:G77)</f>
        <v>648</v>
      </c>
    </row>
    <row r="79" spans="1:7" x14ac:dyDescent="0.25">
      <c r="A79" s="20">
        <v>17</v>
      </c>
      <c r="B79" s="6" t="s">
        <v>8</v>
      </c>
      <c r="C79" s="20" t="s">
        <v>177</v>
      </c>
      <c r="D79" s="6">
        <v>1920</v>
      </c>
      <c r="E79" s="6">
        <v>0.5</v>
      </c>
      <c r="F79" s="7">
        <v>0.2</v>
      </c>
      <c r="G79" s="6">
        <f t="shared" ref="G79:G82" si="11">D79*F79</f>
        <v>384</v>
      </c>
    </row>
    <row r="80" spans="1:7" x14ac:dyDescent="0.25">
      <c r="A80" s="20"/>
      <c r="B80" s="15"/>
      <c r="C80" s="20" t="s">
        <v>178</v>
      </c>
      <c r="D80" s="6">
        <v>1920</v>
      </c>
      <c r="E80" s="6">
        <v>0.5</v>
      </c>
      <c r="F80" s="7">
        <v>0.2</v>
      </c>
      <c r="G80" s="6">
        <f t="shared" si="11"/>
        <v>384</v>
      </c>
    </row>
    <row r="81" spans="1:8" x14ac:dyDescent="0.25">
      <c r="A81" s="20"/>
      <c r="B81" s="15"/>
      <c r="C81" s="20" t="s">
        <v>179</v>
      </c>
      <c r="D81" s="6">
        <v>1560</v>
      </c>
      <c r="E81" s="6">
        <v>0.5</v>
      </c>
      <c r="F81" s="7">
        <v>0.2</v>
      </c>
      <c r="G81" s="6">
        <f t="shared" si="11"/>
        <v>312</v>
      </c>
    </row>
    <row r="82" spans="1:8" x14ac:dyDescent="0.25">
      <c r="A82" s="20"/>
      <c r="B82" s="15"/>
      <c r="C82" s="20" t="s">
        <v>180</v>
      </c>
      <c r="D82" s="6">
        <v>480</v>
      </c>
      <c r="E82" s="6">
        <v>0.5</v>
      </c>
      <c r="F82" s="7">
        <v>0.2</v>
      </c>
      <c r="G82" s="6">
        <f t="shared" si="11"/>
        <v>96</v>
      </c>
    </row>
    <row r="83" spans="1:8" x14ac:dyDescent="0.25">
      <c r="A83" s="44"/>
      <c r="B83" s="15" t="s">
        <v>37</v>
      </c>
      <c r="C83" s="20"/>
      <c r="D83" s="6"/>
      <c r="E83" s="6"/>
      <c r="F83" s="7"/>
      <c r="G83" s="21">
        <f>SUM(G79:G82)</f>
        <v>1176</v>
      </c>
      <c r="H83" s="5"/>
    </row>
    <row r="84" spans="1:8" x14ac:dyDescent="0.25">
      <c r="A84" s="20">
        <v>18</v>
      </c>
      <c r="B84" s="20" t="s">
        <v>9</v>
      </c>
      <c r="C84" s="20" t="s">
        <v>173</v>
      </c>
      <c r="D84" s="20">
        <v>3024</v>
      </c>
      <c r="E84" s="20">
        <v>0.5</v>
      </c>
      <c r="F84" s="33">
        <v>0.2</v>
      </c>
      <c r="G84" s="20">
        <f t="shared" si="9"/>
        <v>604.80000000000007</v>
      </c>
    </row>
    <row r="85" spans="1:8" x14ac:dyDescent="0.25">
      <c r="A85" s="20"/>
      <c r="B85" s="20"/>
      <c r="C85" s="20" t="s">
        <v>174</v>
      </c>
      <c r="D85" s="20">
        <v>3024</v>
      </c>
      <c r="E85" s="20">
        <v>0.5</v>
      </c>
      <c r="F85" s="33">
        <v>0.2</v>
      </c>
      <c r="G85" s="20">
        <f t="shared" si="9"/>
        <v>604.80000000000007</v>
      </c>
    </row>
    <row r="86" spans="1:8" x14ac:dyDescent="0.25">
      <c r="A86" s="20"/>
      <c r="B86" s="20"/>
      <c r="C86" s="20" t="s">
        <v>175</v>
      </c>
      <c r="D86" s="20">
        <v>4536</v>
      </c>
      <c r="E86" s="20">
        <v>0.5</v>
      </c>
      <c r="F86" s="33">
        <v>0.2</v>
      </c>
      <c r="G86" s="20">
        <f t="shared" si="9"/>
        <v>907.2</v>
      </c>
    </row>
    <row r="87" spans="1:8" x14ac:dyDescent="0.25">
      <c r="A87" s="20"/>
      <c r="B87" s="20"/>
      <c r="C87" s="20"/>
      <c r="D87" s="20"/>
      <c r="E87" s="20">
        <v>0.5</v>
      </c>
      <c r="F87" s="33">
        <v>0.2</v>
      </c>
      <c r="G87" s="20">
        <f t="shared" si="9"/>
        <v>0</v>
      </c>
    </row>
    <row r="88" spans="1:8" x14ac:dyDescent="0.25">
      <c r="A88" s="20"/>
      <c r="B88" s="20"/>
      <c r="C88" s="20"/>
      <c r="D88" s="20"/>
      <c r="E88" s="20">
        <v>0.5</v>
      </c>
      <c r="F88" s="33">
        <v>0.2</v>
      </c>
      <c r="G88" s="20">
        <f t="shared" si="9"/>
        <v>0</v>
      </c>
    </row>
    <row r="89" spans="1:8" x14ac:dyDescent="0.25">
      <c r="A89" s="44"/>
      <c r="B89" s="15" t="s">
        <v>36</v>
      </c>
      <c r="C89" s="20"/>
      <c r="D89" s="6"/>
      <c r="E89" s="6"/>
      <c r="F89" s="6"/>
      <c r="G89" s="21">
        <f>SUM(G84:G88)</f>
        <v>2116.8000000000002</v>
      </c>
    </row>
    <row r="90" spans="1:8" x14ac:dyDescent="0.25">
      <c r="A90" s="20">
        <v>19</v>
      </c>
      <c r="B90" s="6" t="s">
        <v>10</v>
      </c>
      <c r="C90" s="20" t="s">
        <v>152</v>
      </c>
      <c r="D90" s="6">
        <v>3360</v>
      </c>
      <c r="E90" s="20">
        <v>0.5</v>
      </c>
      <c r="F90" s="33">
        <v>0.2</v>
      </c>
      <c r="G90" s="6">
        <v>672.13</v>
      </c>
    </row>
    <row r="91" spans="1:8" x14ac:dyDescent="0.25">
      <c r="A91" s="20"/>
      <c r="B91" s="6"/>
      <c r="C91" s="20" t="s">
        <v>153</v>
      </c>
      <c r="D91" s="6">
        <v>3360</v>
      </c>
      <c r="E91" s="20">
        <v>0.5</v>
      </c>
      <c r="F91" s="33">
        <v>0.2</v>
      </c>
      <c r="G91" s="6">
        <v>672.13</v>
      </c>
    </row>
    <row r="92" spans="1:8" x14ac:dyDescent="0.25">
      <c r="A92" s="20"/>
      <c r="B92" s="6"/>
      <c r="C92" s="20" t="s">
        <v>154</v>
      </c>
      <c r="D92" s="6">
        <v>3360</v>
      </c>
      <c r="E92" s="20">
        <v>0.5</v>
      </c>
      <c r="F92" s="33">
        <v>0.2</v>
      </c>
      <c r="G92" s="6">
        <v>672.13</v>
      </c>
    </row>
    <row r="93" spans="1:8" x14ac:dyDescent="0.25">
      <c r="A93" s="20"/>
      <c r="B93" s="6"/>
      <c r="C93" s="20" t="s">
        <v>155</v>
      </c>
      <c r="D93" s="6">
        <v>3600</v>
      </c>
      <c r="E93" s="20">
        <v>0.5</v>
      </c>
      <c r="F93" s="33">
        <v>0.2</v>
      </c>
      <c r="G93" s="6">
        <v>720.14</v>
      </c>
    </row>
    <row r="94" spans="1:8" x14ac:dyDescent="0.25">
      <c r="A94" s="44"/>
      <c r="B94" s="15" t="s">
        <v>35</v>
      </c>
      <c r="C94" s="20"/>
      <c r="D94" s="6"/>
      <c r="E94" s="6"/>
      <c r="F94" s="7"/>
      <c r="G94" s="21">
        <f>SUM(G90:G93)</f>
        <v>2736.5299999999997</v>
      </c>
    </row>
    <row r="95" spans="1:8" x14ac:dyDescent="0.25">
      <c r="A95" s="20">
        <v>20</v>
      </c>
      <c r="B95" s="6" t="s">
        <v>11</v>
      </c>
      <c r="C95" s="20" t="s">
        <v>169</v>
      </c>
      <c r="D95" s="6">
        <v>2736</v>
      </c>
      <c r="E95" s="6">
        <v>0.5</v>
      </c>
      <c r="F95" s="7">
        <v>0.2</v>
      </c>
      <c r="G95" s="6">
        <v>547.30999999999995</v>
      </c>
    </row>
    <row r="96" spans="1:8" x14ac:dyDescent="0.25">
      <c r="A96" s="20"/>
      <c r="B96" s="20"/>
      <c r="C96" s="20" t="s">
        <v>168</v>
      </c>
      <c r="D96" s="6">
        <v>4104</v>
      </c>
      <c r="E96" s="6">
        <v>0.5</v>
      </c>
      <c r="F96" s="7">
        <v>0.2</v>
      </c>
      <c r="G96" s="6">
        <v>820.97</v>
      </c>
    </row>
    <row r="97" spans="1:7" x14ac:dyDescent="0.25">
      <c r="A97" s="20"/>
      <c r="B97" s="6"/>
      <c r="C97" s="20" t="s">
        <v>170</v>
      </c>
      <c r="D97" s="6">
        <v>4104</v>
      </c>
      <c r="E97" s="6">
        <v>0.5</v>
      </c>
      <c r="F97" s="7">
        <v>0.2</v>
      </c>
      <c r="G97" s="6">
        <v>820.97</v>
      </c>
    </row>
    <row r="98" spans="1:7" x14ac:dyDescent="0.25">
      <c r="A98" s="20"/>
      <c r="B98" s="6"/>
      <c r="C98" s="20" t="s">
        <v>171</v>
      </c>
      <c r="D98" s="6">
        <v>2736</v>
      </c>
      <c r="E98" s="6">
        <v>0.5</v>
      </c>
      <c r="F98" s="7">
        <v>0.2</v>
      </c>
      <c r="G98" s="6">
        <v>547.30999999999995</v>
      </c>
    </row>
    <row r="99" spans="1:7" x14ac:dyDescent="0.25">
      <c r="A99" s="20"/>
      <c r="B99" s="6"/>
      <c r="C99" s="20" t="s">
        <v>172</v>
      </c>
      <c r="D99" s="6">
        <v>2736</v>
      </c>
      <c r="E99" s="6">
        <v>0.5</v>
      </c>
      <c r="F99" s="7">
        <v>0.2</v>
      </c>
      <c r="G99" s="6">
        <v>547.30999999999995</v>
      </c>
    </row>
    <row r="100" spans="1:7" x14ac:dyDescent="0.25">
      <c r="A100" s="44"/>
      <c r="B100" s="15" t="s">
        <v>34</v>
      </c>
      <c r="C100" s="20"/>
      <c r="D100" s="6"/>
      <c r="E100" s="6"/>
      <c r="F100" s="7"/>
      <c r="G100" s="15">
        <f>SUM(G95:G99)</f>
        <v>3283.87</v>
      </c>
    </row>
    <row r="101" spans="1:7" x14ac:dyDescent="0.25">
      <c r="A101" s="20">
        <v>21</v>
      </c>
      <c r="B101" s="6" t="s">
        <v>12</v>
      </c>
      <c r="C101" s="20" t="s">
        <v>156</v>
      </c>
      <c r="D101" s="6">
        <v>4104</v>
      </c>
      <c r="E101" s="6">
        <v>0.5</v>
      </c>
      <c r="F101" s="7">
        <v>0.2</v>
      </c>
      <c r="G101" s="6">
        <v>820.97</v>
      </c>
    </row>
    <row r="102" spans="1:7" x14ac:dyDescent="0.25">
      <c r="A102" s="20"/>
      <c r="B102" s="6"/>
      <c r="C102" s="20" t="s">
        <v>157</v>
      </c>
      <c r="D102" s="6">
        <v>4464</v>
      </c>
      <c r="E102" s="6">
        <v>0.5</v>
      </c>
      <c r="F102" s="7">
        <v>0.2</v>
      </c>
      <c r="G102" s="6">
        <v>892.98</v>
      </c>
    </row>
    <row r="103" spans="1:7" x14ac:dyDescent="0.25">
      <c r="A103" s="20"/>
      <c r="B103" s="6"/>
      <c r="C103" s="20" t="s">
        <v>158</v>
      </c>
      <c r="D103" s="6">
        <v>4920</v>
      </c>
      <c r="E103" s="6">
        <v>0.5</v>
      </c>
      <c r="F103" s="7">
        <v>0.2</v>
      </c>
      <c r="G103" s="6">
        <v>984.19</v>
      </c>
    </row>
    <row r="104" spans="1:7" x14ac:dyDescent="0.25">
      <c r="A104" s="20"/>
      <c r="B104" s="6"/>
      <c r="C104" s="20" t="s">
        <v>159</v>
      </c>
      <c r="D104" s="6">
        <v>4680</v>
      </c>
      <c r="E104" s="6">
        <v>0.5</v>
      </c>
      <c r="F104" s="7">
        <v>0.2</v>
      </c>
      <c r="G104" s="6">
        <v>936.19</v>
      </c>
    </row>
    <row r="105" spans="1:7" x14ac:dyDescent="0.25">
      <c r="A105" s="20"/>
      <c r="B105" s="6"/>
      <c r="C105" s="20" t="s">
        <v>160</v>
      </c>
      <c r="D105" s="6">
        <v>4692</v>
      </c>
      <c r="E105" s="6">
        <v>0.5</v>
      </c>
      <c r="F105" s="7">
        <v>0.2</v>
      </c>
      <c r="G105" s="6">
        <v>938.59</v>
      </c>
    </row>
    <row r="106" spans="1:7" x14ac:dyDescent="0.25">
      <c r="A106" s="20"/>
      <c r="B106" s="6"/>
      <c r="C106" s="20" t="s">
        <v>161</v>
      </c>
      <c r="D106" s="6">
        <v>4704</v>
      </c>
      <c r="E106" s="6">
        <v>0.5</v>
      </c>
      <c r="F106" s="7">
        <v>0.2</v>
      </c>
      <c r="G106" s="6">
        <v>940.99</v>
      </c>
    </row>
    <row r="107" spans="1:7" x14ac:dyDescent="0.25">
      <c r="A107" s="20"/>
      <c r="B107" s="6"/>
      <c r="C107" s="20" t="s">
        <v>162</v>
      </c>
      <c r="D107" s="6">
        <v>4500</v>
      </c>
      <c r="E107" s="6">
        <v>0.5</v>
      </c>
      <c r="F107" s="7">
        <v>0.2</v>
      </c>
      <c r="G107" s="6">
        <v>900.18</v>
      </c>
    </row>
    <row r="108" spans="1:7" x14ac:dyDescent="0.25">
      <c r="A108" s="20"/>
      <c r="B108" s="6"/>
      <c r="C108" s="20" t="s">
        <v>163</v>
      </c>
      <c r="D108" s="6">
        <v>4704</v>
      </c>
      <c r="E108" s="6">
        <v>0.5</v>
      </c>
      <c r="F108" s="7">
        <v>0.2</v>
      </c>
      <c r="G108" s="6">
        <v>940.99</v>
      </c>
    </row>
    <row r="109" spans="1:7" x14ac:dyDescent="0.25">
      <c r="A109" s="20"/>
      <c r="B109" s="6"/>
      <c r="C109" s="20" t="s">
        <v>164</v>
      </c>
      <c r="D109" s="6">
        <v>4824</v>
      </c>
      <c r="E109" s="6">
        <v>0.5</v>
      </c>
      <c r="F109" s="7">
        <v>0.2</v>
      </c>
      <c r="G109" s="6">
        <v>964.99</v>
      </c>
    </row>
    <row r="110" spans="1:7" x14ac:dyDescent="0.25">
      <c r="A110" s="20"/>
      <c r="B110" s="6"/>
      <c r="C110" s="20" t="s">
        <v>165</v>
      </c>
      <c r="D110" s="6">
        <v>4596</v>
      </c>
      <c r="E110" s="6">
        <v>0.5</v>
      </c>
      <c r="F110" s="7">
        <v>0.2</v>
      </c>
      <c r="G110" s="6">
        <v>919.38</v>
      </c>
    </row>
    <row r="111" spans="1:7" x14ac:dyDescent="0.25">
      <c r="A111" s="20"/>
      <c r="B111" s="6"/>
      <c r="C111" s="20" t="s">
        <v>166</v>
      </c>
      <c r="D111" s="6">
        <v>1728</v>
      </c>
      <c r="E111" s="6">
        <v>0.5</v>
      </c>
      <c r="F111" s="7">
        <v>0.2</v>
      </c>
      <c r="G111" s="6">
        <v>345.67</v>
      </c>
    </row>
    <row r="112" spans="1:7" x14ac:dyDescent="0.25">
      <c r="A112" s="20"/>
      <c r="B112" s="6"/>
      <c r="C112" s="20" t="s">
        <v>167</v>
      </c>
      <c r="D112" s="6">
        <v>1800</v>
      </c>
      <c r="E112" s="6">
        <v>0.5</v>
      </c>
      <c r="F112" s="7">
        <v>0.2</v>
      </c>
      <c r="G112" s="6">
        <v>360.07</v>
      </c>
    </row>
    <row r="113" spans="1:7" x14ac:dyDescent="0.25">
      <c r="A113" s="44"/>
      <c r="B113" s="15" t="s">
        <v>33</v>
      </c>
      <c r="C113" s="20"/>
      <c r="D113" s="6"/>
      <c r="E113" s="6"/>
      <c r="F113" s="7"/>
      <c r="G113" s="15">
        <f>SUM(G101:G112)</f>
        <v>9945.1899999999987</v>
      </c>
    </row>
    <row r="114" spans="1:7" x14ac:dyDescent="0.25">
      <c r="A114" s="20">
        <v>22</v>
      </c>
      <c r="B114" s="6" t="s">
        <v>13</v>
      </c>
      <c r="C114" s="20" t="s">
        <v>136</v>
      </c>
      <c r="D114" s="6">
        <v>2520</v>
      </c>
      <c r="E114" s="6">
        <v>0.5</v>
      </c>
      <c r="F114" s="7">
        <v>0.2</v>
      </c>
      <c r="G114" s="6">
        <f t="shared" si="9"/>
        <v>504</v>
      </c>
    </row>
    <row r="115" spans="1:7" x14ac:dyDescent="0.25">
      <c r="A115" s="20"/>
      <c r="B115" s="6"/>
      <c r="C115" s="20" t="s">
        <v>137</v>
      </c>
      <c r="D115" s="6">
        <v>3240</v>
      </c>
      <c r="E115" s="6">
        <v>0.5</v>
      </c>
      <c r="F115" s="7">
        <v>0.2</v>
      </c>
      <c r="G115" s="6">
        <f t="shared" si="9"/>
        <v>648</v>
      </c>
    </row>
    <row r="116" spans="1:7" x14ac:dyDescent="0.25">
      <c r="A116" s="20"/>
      <c r="B116" s="6"/>
      <c r="C116" s="20" t="s">
        <v>138</v>
      </c>
      <c r="D116" s="6">
        <v>3360</v>
      </c>
      <c r="E116" s="6">
        <v>0.5</v>
      </c>
      <c r="F116" s="7">
        <v>0.2</v>
      </c>
      <c r="G116" s="6">
        <f t="shared" si="9"/>
        <v>672</v>
      </c>
    </row>
    <row r="117" spans="1:7" x14ac:dyDescent="0.25">
      <c r="A117" s="20"/>
      <c r="B117" s="6"/>
      <c r="C117" s="20" t="s">
        <v>139</v>
      </c>
      <c r="D117" s="6">
        <v>3240</v>
      </c>
      <c r="E117" s="6">
        <v>0.5</v>
      </c>
      <c r="F117" s="7">
        <v>0.2</v>
      </c>
      <c r="G117" s="6">
        <f t="shared" si="9"/>
        <v>648</v>
      </c>
    </row>
    <row r="118" spans="1:7" x14ac:dyDescent="0.25">
      <c r="A118" s="20"/>
      <c r="B118" s="6"/>
      <c r="C118" s="20" t="s">
        <v>140</v>
      </c>
      <c r="D118" s="6">
        <v>3600</v>
      </c>
      <c r="E118" s="6">
        <v>0.5</v>
      </c>
      <c r="F118" s="7">
        <v>0.2</v>
      </c>
      <c r="G118" s="6">
        <f t="shared" si="9"/>
        <v>720</v>
      </c>
    </row>
    <row r="119" spans="1:7" x14ac:dyDescent="0.25">
      <c r="A119" s="20"/>
      <c r="B119" s="6"/>
      <c r="C119" s="20" t="s">
        <v>141</v>
      </c>
      <c r="D119" s="6">
        <v>3240</v>
      </c>
      <c r="E119" s="6">
        <v>0.5</v>
      </c>
      <c r="F119" s="7">
        <v>0.2</v>
      </c>
      <c r="G119" s="6">
        <f t="shared" si="9"/>
        <v>648</v>
      </c>
    </row>
    <row r="120" spans="1:7" x14ac:dyDescent="0.25">
      <c r="A120" s="20"/>
      <c r="B120" s="6"/>
      <c r="C120" s="20" t="s">
        <v>142</v>
      </c>
      <c r="D120" s="6">
        <v>3600</v>
      </c>
      <c r="E120" s="6">
        <v>0.5</v>
      </c>
      <c r="F120" s="7">
        <v>0.2</v>
      </c>
      <c r="G120" s="6">
        <f t="shared" si="9"/>
        <v>720</v>
      </c>
    </row>
    <row r="121" spans="1:7" x14ac:dyDescent="0.25">
      <c r="A121" s="20"/>
      <c r="B121" s="6"/>
      <c r="C121" s="20" t="s">
        <v>143</v>
      </c>
      <c r="D121" s="6">
        <v>1440</v>
      </c>
      <c r="E121" s="6">
        <v>0.5</v>
      </c>
      <c r="F121" s="7">
        <v>0.2</v>
      </c>
      <c r="G121" s="6">
        <f t="shared" si="9"/>
        <v>288</v>
      </c>
    </row>
    <row r="122" spans="1:7" x14ac:dyDescent="0.25">
      <c r="A122" s="20"/>
      <c r="B122" s="6"/>
      <c r="C122" s="20" t="s">
        <v>144</v>
      </c>
      <c r="D122" s="6">
        <v>3240</v>
      </c>
      <c r="E122" s="6">
        <v>0.5</v>
      </c>
      <c r="F122" s="7">
        <v>0.2</v>
      </c>
      <c r="G122" s="6">
        <f t="shared" si="9"/>
        <v>648</v>
      </c>
    </row>
    <row r="123" spans="1:7" x14ac:dyDescent="0.25">
      <c r="A123" s="20"/>
      <c r="B123" s="6"/>
      <c r="C123" s="20" t="s">
        <v>145</v>
      </c>
      <c r="D123" s="6">
        <v>3240</v>
      </c>
      <c r="E123" s="6">
        <v>0.5</v>
      </c>
      <c r="F123" s="7">
        <v>0.2</v>
      </c>
      <c r="G123" s="6">
        <f t="shared" si="9"/>
        <v>648</v>
      </c>
    </row>
    <row r="124" spans="1:7" x14ac:dyDescent="0.25">
      <c r="A124" s="20"/>
      <c r="B124" s="6"/>
      <c r="C124" s="20" t="s">
        <v>146</v>
      </c>
      <c r="D124" s="6">
        <v>3240</v>
      </c>
      <c r="E124" s="6">
        <v>0.5</v>
      </c>
      <c r="F124" s="7">
        <v>0.2</v>
      </c>
      <c r="G124" s="6">
        <f t="shared" si="9"/>
        <v>648</v>
      </c>
    </row>
    <row r="125" spans="1:7" x14ac:dyDescent="0.25">
      <c r="A125" s="20"/>
      <c r="B125" s="6"/>
      <c r="C125" s="20" t="s">
        <v>147</v>
      </c>
      <c r="D125" s="6">
        <v>1800</v>
      </c>
      <c r="E125" s="6">
        <v>0.5</v>
      </c>
      <c r="F125" s="7">
        <v>0.2</v>
      </c>
      <c r="G125" s="6">
        <f t="shared" si="9"/>
        <v>360</v>
      </c>
    </row>
    <row r="126" spans="1:7" x14ac:dyDescent="0.25">
      <c r="A126" s="20"/>
      <c r="B126" s="6"/>
      <c r="C126" s="20" t="s">
        <v>148</v>
      </c>
      <c r="D126" s="6">
        <v>1560</v>
      </c>
      <c r="E126" s="6">
        <v>0.5</v>
      </c>
      <c r="F126" s="7">
        <v>0.2</v>
      </c>
      <c r="G126" s="6">
        <f t="shared" si="9"/>
        <v>312</v>
      </c>
    </row>
    <row r="127" spans="1:7" x14ac:dyDescent="0.25">
      <c r="A127" s="20"/>
      <c r="B127" s="6"/>
      <c r="C127" s="20" t="s">
        <v>149</v>
      </c>
      <c r="D127" s="6">
        <v>2760</v>
      </c>
      <c r="E127" s="6">
        <v>0.5</v>
      </c>
      <c r="F127" s="7">
        <v>0.2</v>
      </c>
      <c r="G127" s="6">
        <f t="shared" si="9"/>
        <v>552</v>
      </c>
    </row>
    <row r="128" spans="1:7" x14ac:dyDescent="0.25">
      <c r="A128" s="44"/>
      <c r="B128" s="15" t="s">
        <v>32</v>
      </c>
      <c r="C128" s="20"/>
      <c r="D128" s="6"/>
      <c r="E128" s="6"/>
      <c r="F128" s="7"/>
      <c r="G128" s="15">
        <f>SUM(G114:G127)</f>
        <v>8016</v>
      </c>
    </row>
    <row r="129" spans="1:7" x14ac:dyDescent="0.25">
      <c r="A129" s="20">
        <v>23</v>
      </c>
      <c r="B129" s="6" t="s">
        <v>14</v>
      </c>
      <c r="C129" s="20" t="s">
        <v>188</v>
      </c>
      <c r="D129" s="6">
        <v>4370</v>
      </c>
      <c r="E129" s="6">
        <v>0.5</v>
      </c>
      <c r="F129" s="7">
        <v>0.2</v>
      </c>
      <c r="G129" s="7">
        <v>874.18</v>
      </c>
    </row>
    <row r="130" spans="1:7" x14ac:dyDescent="0.25">
      <c r="A130" s="20"/>
      <c r="B130" s="6"/>
      <c r="C130" s="20" t="s">
        <v>189</v>
      </c>
      <c r="D130" s="6">
        <v>4226</v>
      </c>
      <c r="E130" s="6">
        <v>0.5</v>
      </c>
      <c r="F130" s="7">
        <v>0.2</v>
      </c>
      <c r="G130" s="6">
        <v>845.36</v>
      </c>
    </row>
    <row r="131" spans="1:7" x14ac:dyDescent="0.25">
      <c r="A131" s="20"/>
      <c r="B131" s="6"/>
      <c r="C131" s="20" t="s">
        <v>190</v>
      </c>
      <c r="D131" s="6">
        <v>1850</v>
      </c>
      <c r="E131" s="6">
        <v>0.5</v>
      </c>
      <c r="F131" s="7">
        <v>0.2</v>
      </c>
      <c r="G131" s="34">
        <v>369.64</v>
      </c>
    </row>
    <row r="132" spans="1:7" x14ac:dyDescent="0.25">
      <c r="A132" s="20"/>
      <c r="B132" s="15"/>
      <c r="C132" s="20" t="s">
        <v>191</v>
      </c>
      <c r="D132" s="6">
        <v>2330</v>
      </c>
      <c r="E132" s="6">
        <v>0.5</v>
      </c>
      <c r="F132" s="7">
        <v>0.2</v>
      </c>
      <c r="G132" s="23">
        <v>466.09</v>
      </c>
    </row>
    <row r="133" spans="1:7" x14ac:dyDescent="0.25">
      <c r="A133" s="44"/>
      <c r="B133" s="15" t="s">
        <v>31</v>
      </c>
      <c r="C133" s="20"/>
      <c r="D133" s="6"/>
      <c r="E133" s="6"/>
      <c r="F133" s="7"/>
      <c r="G133" s="21">
        <f>SUM(G129:G132)</f>
        <v>2555.27</v>
      </c>
    </row>
    <row r="134" spans="1:7" x14ac:dyDescent="0.25">
      <c r="A134" s="20">
        <v>24</v>
      </c>
      <c r="B134" s="6" t="s">
        <v>29</v>
      </c>
      <c r="C134" s="20" t="s">
        <v>186</v>
      </c>
      <c r="D134" s="6">
        <v>1512</v>
      </c>
      <c r="E134" s="6">
        <v>0.5</v>
      </c>
      <c r="F134" s="7">
        <v>0.19</v>
      </c>
      <c r="G134" s="6">
        <f t="shared" si="9"/>
        <v>287.28000000000003</v>
      </c>
    </row>
    <row r="135" spans="1:7" x14ac:dyDescent="0.25">
      <c r="A135" s="20"/>
      <c r="B135" s="6"/>
      <c r="C135" s="20" t="s">
        <v>187</v>
      </c>
      <c r="D135" s="6">
        <v>1512</v>
      </c>
      <c r="E135" s="6">
        <v>0.5</v>
      </c>
      <c r="F135" s="7">
        <v>0.19</v>
      </c>
      <c r="G135" s="6">
        <f t="shared" si="9"/>
        <v>287.28000000000003</v>
      </c>
    </row>
    <row r="136" spans="1:7" x14ac:dyDescent="0.25">
      <c r="A136" s="44"/>
      <c r="B136" s="15" t="s">
        <v>81</v>
      </c>
      <c r="C136" s="20"/>
      <c r="D136" s="6"/>
      <c r="E136" s="6"/>
      <c r="F136" s="7"/>
      <c r="G136" s="15">
        <f>SUM(G134:G135)</f>
        <v>574.56000000000006</v>
      </c>
    </row>
    <row r="137" spans="1:7" x14ac:dyDescent="0.25">
      <c r="A137" s="20">
        <v>25</v>
      </c>
      <c r="B137" s="6" t="s">
        <v>69</v>
      </c>
      <c r="C137" s="20" t="s">
        <v>150</v>
      </c>
      <c r="D137" s="6">
        <v>1512</v>
      </c>
      <c r="E137" s="6">
        <v>0.5</v>
      </c>
      <c r="F137" s="7">
        <v>0.2</v>
      </c>
      <c r="G137" s="6">
        <f t="shared" ref="G137:G138" si="12">D137*F137</f>
        <v>302.40000000000003</v>
      </c>
    </row>
    <row r="138" spans="1:7" x14ac:dyDescent="0.25">
      <c r="A138" s="20"/>
      <c r="B138" s="6"/>
      <c r="C138" s="20" t="s">
        <v>151</v>
      </c>
      <c r="D138" s="6">
        <v>1200</v>
      </c>
      <c r="E138" s="6">
        <v>0.5</v>
      </c>
      <c r="F138" s="7">
        <v>0.2</v>
      </c>
      <c r="G138" s="6">
        <f t="shared" si="12"/>
        <v>240</v>
      </c>
    </row>
    <row r="139" spans="1:7" x14ac:dyDescent="0.25">
      <c r="A139" s="44"/>
      <c r="B139" s="15" t="s">
        <v>70</v>
      </c>
      <c r="C139" s="20"/>
      <c r="D139" s="6"/>
      <c r="E139" s="6"/>
      <c r="F139" s="7"/>
      <c r="G139" s="15">
        <f>SUM(G137:G138)</f>
        <v>542.40000000000009</v>
      </c>
    </row>
    <row r="140" spans="1:7" x14ac:dyDescent="0.25">
      <c r="A140" s="20">
        <v>26</v>
      </c>
      <c r="B140" s="6" t="s">
        <v>71</v>
      </c>
      <c r="C140" s="20" t="s">
        <v>126</v>
      </c>
      <c r="D140" s="6">
        <v>1200</v>
      </c>
      <c r="E140" s="6">
        <v>0.5</v>
      </c>
      <c r="F140" s="7">
        <v>0.2</v>
      </c>
      <c r="G140" s="6">
        <f t="shared" si="9"/>
        <v>240</v>
      </c>
    </row>
    <row r="141" spans="1:7" x14ac:dyDescent="0.25">
      <c r="A141" s="20"/>
      <c r="B141" s="6"/>
      <c r="C141" s="20" t="s">
        <v>127</v>
      </c>
      <c r="D141" s="6">
        <v>1200</v>
      </c>
      <c r="E141" s="6">
        <v>0.5</v>
      </c>
      <c r="F141" s="7">
        <v>0.2</v>
      </c>
      <c r="G141" s="6">
        <f t="shared" si="9"/>
        <v>240</v>
      </c>
    </row>
    <row r="142" spans="1:7" x14ac:dyDescent="0.25">
      <c r="A142" s="20"/>
      <c r="B142" s="6"/>
      <c r="C142" s="20" t="s">
        <v>128</v>
      </c>
      <c r="D142" s="6">
        <v>1200</v>
      </c>
      <c r="E142" s="6">
        <v>0.5</v>
      </c>
      <c r="F142" s="7">
        <v>0.2</v>
      </c>
      <c r="G142" s="6">
        <f t="shared" si="9"/>
        <v>240</v>
      </c>
    </row>
    <row r="143" spans="1:7" x14ac:dyDescent="0.25">
      <c r="A143" s="20"/>
      <c r="B143" s="6"/>
      <c r="C143" s="20" t="s">
        <v>129</v>
      </c>
      <c r="D143" s="6">
        <v>600</v>
      </c>
      <c r="E143" s="6">
        <v>0.5</v>
      </c>
      <c r="F143" s="7">
        <v>0.2</v>
      </c>
      <c r="G143" s="6">
        <f t="shared" si="9"/>
        <v>120</v>
      </c>
    </row>
    <row r="144" spans="1:7" x14ac:dyDescent="0.25">
      <c r="A144" s="44"/>
      <c r="B144" s="15" t="s">
        <v>72</v>
      </c>
      <c r="C144" s="20"/>
      <c r="D144" s="6"/>
      <c r="E144" s="6"/>
      <c r="F144" s="7"/>
      <c r="G144" s="15">
        <f>SUM(G140:G143)</f>
        <v>840</v>
      </c>
    </row>
    <row r="145" spans="1:8" x14ac:dyDescent="0.25">
      <c r="A145" s="20">
        <v>27</v>
      </c>
      <c r="B145" s="6" t="s">
        <v>73</v>
      </c>
      <c r="C145" s="20" t="s">
        <v>131</v>
      </c>
      <c r="D145" s="6">
        <v>2736</v>
      </c>
      <c r="E145" s="6">
        <v>0.5</v>
      </c>
      <c r="F145" s="7">
        <v>0.2</v>
      </c>
      <c r="G145" s="7">
        <f>D145*F145</f>
        <v>547.20000000000005</v>
      </c>
    </row>
    <row r="146" spans="1:8" x14ac:dyDescent="0.25">
      <c r="A146" s="20"/>
      <c r="B146" s="6"/>
      <c r="C146" s="20" t="s">
        <v>132</v>
      </c>
      <c r="D146" s="6">
        <v>2736</v>
      </c>
      <c r="E146" s="6">
        <v>0.5</v>
      </c>
      <c r="F146" s="7">
        <v>0.2</v>
      </c>
      <c r="G146" s="7">
        <f>D146*F146</f>
        <v>547.20000000000005</v>
      </c>
    </row>
    <row r="147" spans="1:8" x14ac:dyDescent="0.25">
      <c r="A147" s="20"/>
      <c r="B147" s="6"/>
      <c r="C147" s="20" t="s">
        <v>133</v>
      </c>
      <c r="D147" s="6">
        <v>2736</v>
      </c>
      <c r="E147" s="6">
        <v>0.5</v>
      </c>
      <c r="F147" s="7">
        <v>0.2</v>
      </c>
      <c r="G147" s="7">
        <f>D147*F147</f>
        <v>547.20000000000005</v>
      </c>
    </row>
    <row r="148" spans="1:8" x14ac:dyDescent="0.25">
      <c r="A148" s="20"/>
      <c r="B148" s="6"/>
      <c r="C148" s="20" t="s">
        <v>134</v>
      </c>
      <c r="D148" s="6">
        <v>2736</v>
      </c>
      <c r="E148" s="6">
        <v>0.5</v>
      </c>
      <c r="F148" s="7">
        <v>0.2</v>
      </c>
      <c r="G148" s="7">
        <f>D148*F148</f>
        <v>547.20000000000005</v>
      </c>
    </row>
    <row r="149" spans="1:8" x14ac:dyDescent="0.25">
      <c r="A149" s="20"/>
      <c r="B149" s="6"/>
      <c r="C149" s="20" t="s">
        <v>135</v>
      </c>
      <c r="D149" s="6">
        <v>2736</v>
      </c>
      <c r="E149" s="6">
        <v>0.5</v>
      </c>
      <c r="F149" s="7">
        <v>0.2</v>
      </c>
      <c r="G149" s="6">
        <v>547.30999999999995</v>
      </c>
    </row>
    <row r="150" spans="1:8" x14ac:dyDescent="0.25">
      <c r="A150" s="44"/>
      <c r="B150" s="15" t="s">
        <v>74</v>
      </c>
      <c r="C150" s="20"/>
      <c r="D150" s="6"/>
      <c r="E150" s="6"/>
      <c r="F150" s="7"/>
      <c r="G150" s="21">
        <f>SUM(G145:G149)</f>
        <v>2736.11</v>
      </c>
    </row>
    <row r="151" spans="1:8" x14ac:dyDescent="0.25">
      <c r="A151" s="20">
        <v>28</v>
      </c>
      <c r="B151" s="6" t="s">
        <v>75</v>
      </c>
      <c r="C151" s="20" t="s">
        <v>130</v>
      </c>
      <c r="D151" s="6">
        <v>10800</v>
      </c>
      <c r="E151" s="6">
        <v>0.5</v>
      </c>
      <c r="F151" s="7">
        <v>0.2</v>
      </c>
      <c r="G151" s="6">
        <f>D151*F151</f>
        <v>2160</v>
      </c>
    </row>
    <row r="152" spans="1:8" x14ac:dyDescent="0.25">
      <c r="A152" s="44"/>
      <c r="B152" s="15" t="s">
        <v>76</v>
      </c>
      <c r="C152" s="20"/>
      <c r="D152" s="6"/>
      <c r="E152" s="6"/>
      <c r="F152" s="6"/>
      <c r="G152" s="15">
        <f>SUM(G151:G151)</f>
        <v>2160</v>
      </c>
      <c r="H152" s="41"/>
    </row>
    <row r="153" spans="1:8" x14ac:dyDescent="0.25">
      <c r="A153" s="20">
        <v>29</v>
      </c>
      <c r="B153" s="23" t="s">
        <v>77</v>
      </c>
      <c r="C153" s="20"/>
      <c r="D153" s="6"/>
      <c r="E153" s="6"/>
      <c r="F153" s="6"/>
      <c r="G153" s="15"/>
    </row>
    <row r="154" spans="1:8" x14ac:dyDescent="0.25">
      <c r="A154" s="20"/>
      <c r="B154" s="6" t="s">
        <v>17</v>
      </c>
      <c r="C154" s="20" t="s">
        <v>111</v>
      </c>
      <c r="D154" s="6">
        <v>7</v>
      </c>
      <c r="E154" s="6">
        <v>19</v>
      </c>
      <c r="F154" s="6">
        <v>6.5</v>
      </c>
      <c r="G154" s="23">
        <f>F154*D154</f>
        <v>45.5</v>
      </c>
    </row>
    <row r="155" spans="1:8" x14ac:dyDescent="0.25">
      <c r="A155" s="20"/>
      <c r="B155" s="23"/>
      <c r="C155" s="20" t="s">
        <v>112</v>
      </c>
      <c r="D155" s="6">
        <v>7</v>
      </c>
      <c r="E155" s="6">
        <v>19</v>
      </c>
      <c r="F155" s="6">
        <v>6.5</v>
      </c>
      <c r="G155" s="23">
        <f t="shared" ref="G155:G168" si="13">F155*D155</f>
        <v>45.5</v>
      </c>
    </row>
    <row r="156" spans="1:8" x14ac:dyDescent="0.25">
      <c r="A156" s="20"/>
      <c r="B156" s="23"/>
      <c r="C156" s="20" t="s">
        <v>113</v>
      </c>
      <c r="D156" s="6">
        <v>7</v>
      </c>
      <c r="E156" s="6">
        <v>19</v>
      </c>
      <c r="F156" s="6">
        <v>6.5</v>
      </c>
      <c r="G156" s="23">
        <f t="shared" si="13"/>
        <v>45.5</v>
      </c>
    </row>
    <row r="157" spans="1:8" x14ac:dyDescent="0.25">
      <c r="A157" s="20"/>
      <c r="B157" s="6"/>
      <c r="C157" s="6" t="s">
        <v>114</v>
      </c>
      <c r="D157" s="6">
        <v>60</v>
      </c>
      <c r="E157" s="6">
        <v>0.5</v>
      </c>
      <c r="F157" s="6">
        <v>0.25</v>
      </c>
      <c r="G157" s="23">
        <f t="shared" si="13"/>
        <v>15</v>
      </c>
    </row>
    <row r="158" spans="1:8" x14ac:dyDescent="0.25">
      <c r="A158" s="20"/>
      <c r="B158" s="6" t="s">
        <v>18</v>
      </c>
      <c r="C158" s="6" t="s">
        <v>115</v>
      </c>
      <c r="D158" s="6">
        <v>10</v>
      </c>
      <c r="E158" s="6">
        <v>10</v>
      </c>
      <c r="F158" s="6">
        <v>1.9</v>
      </c>
      <c r="G158" s="23">
        <f t="shared" si="13"/>
        <v>19</v>
      </c>
    </row>
    <row r="159" spans="1:8" x14ac:dyDescent="0.25">
      <c r="A159" s="20"/>
      <c r="B159" s="6"/>
      <c r="C159" s="6" t="s">
        <v>116</v>
      </c>
      <c r="D159" s="6">
        <v>20</v>
      </c>
      <c r="E159" s="6">
        <v>10</v>
      </c>
      <c r="F159" s="6">
        <v>1.9</v>
      </c>
      <c r="G159" s="23">
        <f t="shared" si="13"/>
        <v>38</v>
      </c>
    </row>
    <row r="160" spans="1:8" x14ac:dyDescent="0.25">
      <c r="A160" s="20"/>
      <c r="B160" s="6"/>
      <c r="C160" s="6" t="s">
        <v>117</v>
      </c>
      <c r="D160" s="6">
        <v>30</v>
      </c>
      <c r="E160" s="6">
        <v>10</v>
      </c>
      <c r="F160" s="6">
        <v>1.9</v>
      </c>
      <c r="G160" s="23">
        <f t="shared" si="13"/>
        <v>57</v>
      </c>
    </row>
    <row r="161" spans="1:7" x14ac:dyDescent="0.25">
      <c r="A161" s="20"/>
      <c r="B161" s="6"/>
      <c r="C161" s="6" t="s">
        <v>118</v>
      </c>
      <c r="D161" s="6">
        <v>40</v>
      </c>
      <c r="E161" s="6">
        <v>10</v>
      </c>
      <c r="F161" s="6">
        <v>1.9</v>
      </c>
      <c r="G161" s="23">
        <f t="shared" si="13"/>
        <v>76</v>
      </c>
    </row>
    <row r="162" spans="1:7" x14ac:dyDescent="0.25">
      <c r="A162" s="20"/>
      <c r="B162" s="6" t="s">
        <v>19</v>
      </c>
      <c r="C162" s="6" t="s">
        <v>119</v>
      </c>
      <c r="D162" s="6">
        <v>10</v>
      </c>
      <c r="E162" s="6">
        <v>10</v>
      </c>
      <c r="F162" s="6">
        <v>1.9</v>
      </c>
      <c r="G162" s="23">
        <f t="shared" ref="G162:G165" si="14">F162*D162</f>
        <v>19</v>
      </c>
    </row>
    <row r="163" spans="1:7" x14ac:dyDescent="0.25">
      <c r="A163" s="20"/>
      <c r="B163" s="6"/>
      <c r="C163" s="6" t="s">
        <v>120</v>
      </c>
      <c r="D163" s="6">
        <v>20</v>
      </c>
      <c r="E163" s="6">
        <v>10</v>
      </c>
      <c r="F163" s="6">
        <v>1.9</v>
      </c>
      <c r="G163" s="23">
        <f t="shared" si="14"/>
        <v>38</v>
      </c>
    </row>
    <row r="164" spans="1:7" x14ac:dyDescent="0.25">
      <c r="A164" s="20"/>
      <c r="B164" s="6"/>
      <c r="C164" s="6" t="s">
        <v>121</v>
      </c>
      <c r="D164" s="6">
        <v>30</v>
      </c>
      <c r="E164" s="6">
        <v>10</v>
      </c>
      <c r="F164" s="6">
        <v>1.9</v>
      </c>
      <c r="G164" s="23">
        <f t="shared" si="14"/>
        <v>57</v>
      </c>
    </row>
    <row r="165" spans="1:7" x14ac:dyDescent="0.25">
      <c r="A165" s="20"/>
      <c r="B165" s="6"/>
      <c r="C165" s="6" t="s">
        <v>122</v>
      </c>
      <c r="D165" s="6">
        <v>40</v>
      </c>
      <c r="E165" s="6">
        <v>10</v>
      </c>
      <c r="F165" s="6">
        <v>1.9</v>
      </c>
      <c r="G165" s="23">
        <f t="shared" si="14"/>
        <v>76</v>
      </c>
    </row>
    <row r="166" spans="1:7" x14ac:dyDescent="0.25">
      <c r="A166" s="20"/>
      <c r="B166" s="6" t="s">
        <v>16</v>
      </c>
      <c r="C166" s="6" t="s">
        <v>123</v>
      </c>
      <c r="D166" s="6">
        <v>15</v>
      </c>
      <c r="E166" s="6">
        <v>19</v>
      </c>
      <c r="F166" s="6">
        <v>6.5</v>
      </c>
      <c r="G166" s="23">
        <f t="shared" si="13"/>
        <v>97.5</v>
      </c>
    </row>
    <row r="167" spans="1:7" x14ac:dyDescent="0.25">
      <c r="A167" s="20"/>
      <c r="B167" s="6"/>
      <c r="C167" s="6" t="s">
        <v>124</v>
      </c>
      <c r="D167" s="6">
        <v>15</v>
      </c>
      <c r="E167" s="6">
        <v>19</v>
      </c>
      <c r="F167" s="6">
        <v>4.55</v>
      </c>
      <c r="G167" s="23">
        <f t="shared" si="13"/>
        <v>68.25</v>
      </c>
    </row>
    <row r="168" spans="1:7" x14ac:dyDescent="0.25">
      <c r="A168" s="20"/>
      <c r="B168" s="6"/>
      <c r="C168" s="6" t="s">
        <v>125</v>
      </c>
      <c r="D168" s="6">
        <v>15</v>
      </c>
      <c r="E168" s="6">
        <v>19</v>
      </c>
      <c r="F168" s="6">
        <v>4.7</v>
      </c>
      <c r="G168" s="23">
        <f t="shared" si="13"/>
        <v>70.5</v>
      </c>
    </row>
    <row r="169" spans="1:7" ht="24" x14ac:dyDescent="0.25">
      <c r="A169" s="44"/>
      <c r="B169" s="18" t="s">
        <v>25</v>
      </c>
      <c r="C169" s="36"/>
      <c r="D169" s="13"/>
      <c r="E169" s="13"/>
      <c r="F169" s="14"/>
      <c r="G169" s="16">
        <f>SUM(G154:G168)</f>
        <v>767.75</v>
      </c>
    </row>
    <row r="170" spans="1:7" x14ac:dyDescent="0.25">
      <c r="A170" s="20">
        <v>30</v>
      </c>
      <c r="B170" s="18" t="s">
        <v>66</v>
      </c>
      <c r="C170" s="27" t="s">
        <v>200</v>
      </c>
      <c r="D170" s="13">
        <v>30</v>
      </c>
      <c r="E170" s="13">
        <v>10</v>
      </c>
      <c r="F170" s="14">
        <v>1.85</v>
      </c>
      <c r="G170" s="26">
        <f>F170*D170</f>
        <v>55.5</v>
      </c>
    </row>
    <row r="171" spans="1:7" x14ac:dyDescent="0.25">
      <c r="A171" s="20"/>
      <c r="B171" s="18"/>
      <c r="C171" s="27"/>
      <c r="D171" s="13"/>
      <c r="E171" s="13"/>
      <c r="F171" s="14"/>
      <c r="G171" s="28">
        <f>SUM(G170:G170)</f>
        <v>55.5</v>
      </c>
    </row>
    <row r="172" spans="1:7" x14ac:dyDescent="0.25">
      <c r="A172" s="20"/>
      <c r="B172" s="18"/>
      <c r="C172" s="27" t="s">
        <v>199</v>
      </c>
      <c r="D172" s="13">
        <v>72</v>
      </c>
      <c r="E172" s="13">
        <v>10</v>
      </c>
      <c r="F172" s="14">
        <v>1.9</v>
      </c>
      <c r="G172" s="43">
        <f>F172*D172</f>
        <v>136.79999999999998</v>
      </c>
    </row>
    <row r="173" spans="1:7" x14ac:dyDescent="0.25">
      <c r="A173" s="20">
        <v>31</v>
      </c>
      <c r="B173" s="18" t="s">
        <v>67</v>
      </c>
      <c r="C173" s="27" t="s">
        <v>198</v>
      </c>
      <c r="D173" s="13">
        <v>72</v>
      </c>
      <c r="E173" s="13">
        <v>10</v>
      </c>
      <c r="F173" s="14">
        <v>1.9</v>
      </c>
      <c r="G173" s="26">
        <f>F173*D173</f>
        <v>136.79999999999998</v>
      </c>
    </row>
    <row r="174" spans="1:7" x14ac:dyDescent="0.25">
      <c r="A174" s="20"/>
      <c r="B174" s="18"/>
      <c r="C174" s="27"/>
      <c r="D174" s="13"/>
      <c r="E174" s="13"/>
      <c r="F174" s="14"/>
      <c r="G174" s="28">
        <f>SUM(G172:G173)</f>
        <v>273.59999999999997</v>
      </c>
    </row>
    <row r="175" spans="1:7" x14ac:dyDescent="0.25">
      <c r="A175" s="20"/>
      <c r="B175" s="18"/>
      <c r="C175" s="13"/>
      <c r="D175" s="13"/>
      <c r="E175" s="13"/>
      <c r="F175" s="14"/>
      <c r="G175" s="7"/>
    </row>
    <row r="176" spans="1:7" x14ac:dyDescent="0.25">
      <c r="A176" s="20">
        <v>32</v>
      </c>
      <c r="B176" s="18" t="s">
        <v>30</v>
      </c>
      <c r="C176" s="27" t="s">
        <v>194</v>
      </c>
      <c r="D176" s="13">
        <v>43</v>
      </c>
      <c r="E176" s="13">
        <v>19</v>
      </c>
      <c r="F176" s="14">
        <v>4.8</v>
      </c>
      <c r="G176" s="37">
        <v>206.4</v>
      </c>
    </row>
    <row r="177" spans="1:9" x14ac:dyDescent="0.25">
      <c r="A177" s="6"/>
      <c r="B177" s="18"/>
      <c r="C177" s="13" t="s">
        <v>195</v>
      </c>
      <c r="D177" s="13">
        <v>36</v>
      </c>
      <c r="E177" s="13">
        <v>19</v>
      </c>
      <c r="F177" s="14">
        <v>4.8</v>
      </c>
      <c r="G177" s="33">
        <v>172.8</v>
      </c>
    </row>
    <row r="178" spans="1:9" x14ac:dyDescent="0.25">
      <c r="A178" s="6"/>
      <c r="B178" s="18"/>
      <c r="C178" s="13" t="s">
        <v>196</v>
      </c>
      <c r="D178" s="13">
        <v>50</v>
      </c>
      <c r="E178" s="13">
        <v>10</v>
      </c>
      <c r="F178" s="14">
        <v>1.9</v>
      </c>
      <c r="G178" s="33">
        <v>95</v>
      </c>
    </row>
    <row r="179" spans="1:9" x14ac:dyDescent="0.25">
      <c r="A179" s="6"/>
      <c r="B179" s="18"/>
      <c r="C179" s="13" t="s">
        <v>197</v>
      </c>
      <c r="D179" s="13">
        <v>60</v>
      </c>
      <c r="E179" s="13">
        <v>10</v>
      </c>
      <c r="F179" s="14">
        <v>1.9</v>
      </c>
      <c r="G179" s="26">
        <v>114</v>
      </c>
      <c r="H179" s="17"/>
    </row>
    <row r="180" spans="1:9" x14ac:dyDescent="0.25">
      <c r="A180" s="6"/>
      <c r="B180" s="18"/>
      <c r="C180" s="13"/>
      <c r="D180" s="13"/>
      <c r="E180" s="13"/>
      <c r="F180" s="14"/>
      <c r="G180" s="28">
        <f>SUM(G176:G179)</f>
        <v>588.20000000000005</v>
      </c>
      <c r="H180" s="17"/>
    </row>
    <row r="181" spans="1:9" ht="19.2" customHeight="1" thickBot="1" x14ac:dyDescent="0.3">
      <c r="A181" s="6"/>
      <c r="B181" s="18"/>
      <c r="C181" s="9" t="s">
        <v>15</v>
      </c>
      <c r="D181" s="8"/>
      <c r="E181" s="8"/>
      <c r="F181" s="8"/>
      <c r="G181" s="19">
        <f>G180+G174+G171+G169+G152+G150+G144+G139+G136+G133+G128+G113+G100+G94+G89+G83+G78+G76+G73+G69+G65+G62+G52+G48+G45+G41+G38+G31+G26+G20+G15+G10</f>
        <v>55873.08</v>
      </c>
      <c r="H181" s="40"/>
    </row>
    <row r="182" spans="1:9" ht="13.2" thickTop="1" thickBot="1" x14ac:dyDescent="0.3">
      <c r="A182" s="6"/>
      <c r="B182" s="8"/>
      <c r="C182" s="11"/>
      <c r="D182" s="5"/>
      <c r="E182" s="5"/>
      <c r="F182" s="5"/>
      <c r="G182" s="32"/>
      <c r="H182" s="17"/>
      <c r="I182" s="17"/>
    </row>
    <row r="183" spans="1:9" ht="12.6" thickTop="1" x14ac:dyDescent="0.25">
      <c r="A183" s="5"/>
      <c r="B183" s="5"/>
      <c r="C183" s="5"/>
      <c r="D183" s="5" t="s">
        <v>22</v>
      </c>
      <c r="E183" s="5"/>
      <c r="F183" s="5"/>
      <c r="G183" s="25"/>
      <c r="H183" s="17"/>
    </row>
    <row r="184" spans="1:9" x14ac:dyDescent="0.25">
      <c r="B184" s="10" t="s">
        <v>21</v>
      </c>
      <c r="C184" s="11"/>
      <c r="D184" s="5"/>
      <c r="E184" s="12" t="s">
        <v>23</v>
      </c>
      <c r="F184" s="5"/>
      <c r="G184" s="12"/>
      <c r="H184" s="17"/>
    </row>
    <row r="185" spans="1:9" x14ac:dyDescent="0.25">
      <c r="B185" s="10" t="s">
        <v>24</v>
      </c>
      <c r="C185" s="2"/>
      <c r="G185" s="17"/>
    </row>
  </sheetData>
  <mergeCells count="2">
    <mergeCell ref="B3:G3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серия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2019-07-15T06:32:33Z</dcterms:modified>
</cp:coreProperties>
</file>