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серия 2" sheetId="2" r:id="rId1"/>
  </sheets>
  <calcPr calcId="145621"/>
</workbook>
</file>

<file path=xl/calcChain.xml><?xml version="1.0" encoding="utf-8"?>
<calcChain xmlns="http://schemas.openxmlformats.org/spreadsheetml/2006/main">
  <c r="G110" i="2" l="1"/>
  <c r="G109" i="2"/>
  <c r="G108" i="2"/>
  <c r="G107" i="2"/>
  <c r="G106" i="2"/>
  <c r="G105" i="2"/>
  <c r="G40" i="2" l="1"/>
  <c r="G39" i="2"/>
  <c r="G72" i="2" l="1"/>
  <c r="G65" i="2"/>
  <c r="G79" i="2"/>
  <c r="G34" i="2"/>
  <c r="G33" i="2"/>
  <c r="G49" i="2"/>
  <c r="G48" i="2"/>
  <c r="G47" i="2"/>
  <c r="G46" i="2"/>
  <c r="G45" i="2"/>
  <c r="G30" i="2"/>
  <c r="G104" i="2"/>
  <c r="G96" i="2"/>
  <c r="G88" i="2"/>
  <c r="G89" i="2" s="1"/>
  <c r="G86" i="2"/>
  <c r="G85" i="2"/>
  <c r="G83" i="2"/>
  <c r="G82" i="2"/>
  <c r="G81" i="2"/>
  <c r="G80" i="2"/>
  <c r="G54" i="2"/>
  <c r="G53" i="2"/>
  <c r="G52" i="2"/>
  <c r="G51" i="2"/>
  <c r="G44" i="2"/>
  <c r="G43" i="2"/>
  <c r="G42" i="2"/>
  <c r="G38" i="2"/>
  <c r="G41" i="2" s="1"/>
  <c r="G36" i="2"/>
  <c r="G32" i="2"/>
  <c r="G35" i="2" s="1"/>
  <c r="G29" i="2"/>
  <c r="G27" i="2"/>
  <c r="G26" i="2"/>
  <c r="G25" i="2"/>
  <c r="G24" i="2"/>
  <c r="G22" i="2"/>
  <c r="G21" i="2"/>
  <c r="G19" i="2"/>
  <c r="G18" i="2"/>
  <c r="G16" i="2"/>
  <c r="G15" i="2"/>
  <c r="G13" i="2"/>
  <c r="G12" i="2"/>
  <c r="G10" i="2"/>
  <c r="G9" i="2"/>
  <c r="G8" i="2"/>
  <c r="G7" i="2"/>
  <c r="G11" i="2" l="1"/>
  <c r="G50" i="2"/>
  <c r="G84" i="2"/>
  <c r="G56" i="2"/>
  <c r="G28" i="2"/>
  <c r="G31" i="2"/>
  <c r="G14" i="2"/>
  <c r="G17" i="2"/>
  <c r="G23" i="2"/>
  <c r="G87" i="2"/>
  <c r="G20" i="2"/>
  <c r="G37" i="2"/>
</calcChain>
</file>

<file path=xl/sharedStrings.xml><?xml version="1.0" encoding="utf-8"?>
<sst xmlns="http://schemas.openxmlformats.org/spreadsheetml/2006/main" count="140" uniqueCount="132">
  <si>
    <t>Приложение №1</t>
  </si>
  <si>
    <t>РАЗПОРЕДИТЕЛ</t>
  </si>
  <si>
    <t>Ф-РА № , ДАТА</t>
  </si>
  <si>
    <t>ЕД.ЦЕНА</t>
  </si>
  <si>
    <t>ДГ 16 "Славейче"</t>
  </si>
  <si>
    <t>ПГДС "Цар Иван Асен II"</t>
  </si>
  <si>
    <t>СУ "П.Хилендарски"</t>
  </si>
  <si>
    <t>СУ "Васил Левски"</t>
  </si>
  <si>
    <t>ОУ"Шандор Петьофи"</t>
  </si>
  <si>
    <t>ОУ"Любен Каравелов"</t>
  </si>
  <si>
    <t>ОУ"Н.Й.Вапцаров"</t>
  </si>
  <si>
    <t>ЕГ"Проф.д-р Асен Златаров"</t>
  </si>
  <si>
    <t>ОУ"Хр.Смирненски"</t>
  </si>
  <si>
    <t>ЦНСТДМУ 1</t>
  </si>
  <si>
    <t>ЦНСТДМУ 2</t>
  </si>
  <si>
    <t>СПРАВКА</t>
  </si>
  <si>
    <t>Изготвил:</t>
  </si>
  <si>
    <t>Гл.счетоводител:</t>
  </si>
  <si>
    <t>/Тодорка Стоянова/</t>
  </si>
  <si>
    <t>/Диана Вълева/</t>
  </si>
  <si>
    <t>Всичко за Соц услуги в
 общността</t>
  </si>
  <si>
    <t>МЯРКА</t>
  </si>
  <si>
    <t xml:space="preserve">
СТ-СТ С ДДС</t>
  </si>
  <si>
    <t>НУ"Раковски"</t>
  </si>
  <si>
    <t>Всичко заНУ"Раковски"</t>
  </si>
  <si>
    <t>Всичко за ОУ"Хр.Смирненски"</t>
  </si>
  <si>
    <t>Всичко за ОУ"Любен Каравелов"</t>
  </si>
  <si>
    <t>Всичко за ОУ"Шандор Петьофи"</t>
  </si>
  <si>
    <t>Всичко за СУ "Васил Левски"</t>
  </si>
  <si>
    <t>Всичко за СУ "П.Хилендарски"</t>
  </si>
  <si>
    <t>Всичко заПГДС "Цар Иван Асен II"</t>
  </si>
  <si>
    <t xml:space="preserve"> № по ред</t>
  </si>
  <si>
    <t>ДГ №11"Елхица"</t>
  </si>
  <si>
    <t>Всичко за ДГ № 11</t>
  </si>
  <si>
    <t>ДГ № 15"Слънце"</t>
  </si>
  <si>
    <t>Всичко за ДГ №15</t>
  </si>
  <si>
    <t>Всичко за ДГ №16</t>
  </si>
  <si>
    <t>ДГ № 17 "Иглика"</t>
  </si>
  <si>
    <t>ДГ № 18"Осми март"</t>
  </si>
  <si>
    <t>Всичко за ДГ № 17</t>
  </si>
  <si>
    <t>Всичко за ДГ № 18</t>
  </si>
  <si>
    <t>ДГ № 20"Весели очички"</t>
  </si>
  <si>
    <t>Всичко за ДГ № 20</t>
  </si>
  <si>
    <t>ДГ №22 "Звънче"</t>
  </si>
  <si>
    <t>Всичко за ДГ № 22</t>
  </si>
  <si>
    <t>КОЛИ
ЧЕСТВО</t>
  </si>
  <si>
    <t>ОУ"Св.Св.Кирил и Методий"</t>
  </si>
  <si>
    <t>Всичко ОУ"Св.Св.Кирил и Методий"</t>
  </si>
  <si>
    <t>Всичко за ОУ"Н.Й.Вапцаров"</t>
  </si>
  <si>
    <t>ФСГ "Ат.Буров"</t>
  </si>
  <si>
    <t>Всичко за ФСГ "Ат.Буров"</t>
  </si>
  <si>
    <t>Социални услуги в общността</t>
  </si>
  <si>
    <t>№0002039785/01.03.19</t>
  </si>
  <si>
    <t>№6000012340/17.01.19</t>
  </si>
  <si>
    <t>№6000012647/21.02.19</t>
  </si>
  <si>
    <t>за количествата и стойностите на закупената вода за питейни нужди от второстепенните разпоредители 
                                                      за периода 13.03.2019г.-15.05.2019г.</t>
  </si>
  <si>
    <t>№6000013073/18.03.19</t>
  </si>
  <si>
    <t>№6000013192/26.03.19</t>
  </si>
  <si>
    <t>№0002040115/22.04.19</t>
  </si>
  <si>
    <t>№600013341/09.04.19</t>
  </si>
  <si>
    <t>№0002039983/01.04.19</t>
  </si>
  <si>
    <t>№0002039960/25.03.19</t>
  </si>
  <si>
    <t>№0002040092/17.04.19</t>
  </si>
  <si>
    <t>№6000013380/11.04.19</t>
  </si>
  <si>
    <t>№0000122351/20.03.19</t>
  </si>
  <si>
    <t>№0000123042/08.04.19</t>
  </si>
  <si>
    <t>№0000123665/25.04.19</t>
  </si>
  <si>
    <t>№0000122352/20.03.19</t>
  </si>
  <si>
    <t>№0000123043/08.04.19</t>
  </si>
  <si>
    <t>№0000123666/25.04.19</t>
  </si>
  <si>
    <t>№6000012910/06.03.19</t>
  </si>
  <si>
    <t>№6000013049/15.03.19</t>
  </si>
  <si>
    <t>№6000013540/25.04.19</t>
  </si>
  <si>
    <t>№6000013207/28.03.19</t>
  </si>
  <si>
    <t>№6000013256/02.04.18</t>
  </si>
  <si>
    <t>№0000002639/19.04.19</t>
  </si>
  <si>
    <t>№6000012909/06.03.19</t>
  </si>
  <si>
    <t>№6000013078/19.03.19</t>
  </si>
  <si>
    <t>№6000013285/04.04.19</t>
  </si>
  <si>
    <t>№6000013443/17.04.19</t>
  </si>
  <si>
    <t>№1000091573/23.04.19</t>
  </si>
  <si>
    <t>№1000092331/07.05.19</t>
  </si>
  <si>
    <t>№1000090393/09.04.19</t>
  </si>
  <si>
    <t>№1000091098/16.04.19</t>
  </si>
  <si>
    <t>№1000088767/19.03.19</t>
  </si>
  <si>
    <t>№1000089357/26.03.19</t>
  </si>
  <si>
    <t>№1000090391/09.04.19</t>
  </si>
  <si>
    <t>№1000091100/16.04.19</t>
  </si>
  <si>
    <t>№1000091201/18.04.19</t>
  </si>
  <si>
    <t>№1000091570/23.04.19</t>
  </si>
  <si>
    <t>№1000087700/05.03.19</t>
  </si>
  <si>
    <t>№1000088296/12.03.19</t>
  </si>
  <si>
    <t>№1000088762/19.03.19</t>
  </si>
  <si>
    <t>№1000089359/26.03.19</t>
  </si>
  <si>
    <t>№1000087698/05.03.19</t>
  </si>
  <si>
    <t>№1000088294/12.03.19</t>
  </si>
  <si>
    <t>№1000088759/19.03.19</t>
  </si>
  <si>
    <t>№6000013336/08.04.19</t>
  </si>
  <si>
    <t>№6000013416/15.04.19</t>
  </si>
  <si>
    <t>№6000013508/22.04.19</t>
  </si>
  <si>
    <t>№6000013699/08.05.19</t>
  </si>
  <si>
    <t>№6000012907/05.03.19</t>
  </si>
  <si>
    <t>№6000012973/11.03.19</t>
  </si>
  <si>
    <t>№6000013072/18.03.19</t>
  </si>
  <si>
    <t>№6000013168/25.03.19</t>
  </si>
  <si>
    <t>№6000013368/10.04.19</t>
  </si>
  <si>
    <t>№13478/19.04.19</t>
  </si>
  <si>
    <t>№0000002613/28.03.19</t>
  </si>
  <si>
    <t>№0000002636/18.04.19</t>
  </si>
  <si>
    <t>№0000002644/24.04.19</t>
  </si>
  <si>
    <t>№1000090384/09.04.19</t>
  </si>
  <si>
    <t>№1000091103/16.04.19</t>
  </si>
  <si>
    <t>№1000091563/23.04.19</t>
  </si>
  <si>
    <t>№1000087693/05.03.19</t>
  </si>
  <si>
    <t>№01000088291/12.03.19</t>
  </si>
  <si>
    <t>№1000088752/19.03.19</t>
  </si>
  <si>
    <t>№6000013419/16.04.19</t>
  </si>
  <si>
    <t>Всичко за ЕГ"Проф.д-р Асен Златаров"</t>
  </si>
  <si>
    <t>ОУ"Кл.Охридски"</t>
  </si>
  <si>
    <t>Всичко за  ОУ "Кл.Охридски"</t>
  </si>
  <si>
    <t>№1000090390/09.04.19</t>
  </si>
  <si>
    <t>№1000091101/16.04.19</t>
  </si>
  <si>
    <t>№1000091568/23.04.19</t>
  </si>
  <si>
    <t>№60000137000/08.05.19</t>
  </si>
  <si>
    <t>№6000013766/14.05.19</t>
  </si>
  <si>
    <t>Всичко за общината</t>
  </si>
  <si>
    <t>ВНП "Фасилити"</t>
  </si>
  <si>
    <t>№0000009123/30.01.19</t>
  </si>
  <si>
    <t>№0000009204/27.02.19</t>
  </si>
  <si>
    <t>№0000009250/26.03.19</t>
  </si>
  <si>
    <t>№0000121892/07.03.19</t>
  </si>
  <si>
    <t>Всичко за ВНП "Фасилити"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</si>
</sst>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1" fillId="0" borderId="0" xfId="0" applyFont="1" applyBorder="1"/>
    <xf numFmtId="0" fontId="1" fillId="0" borderId="2" xfId="0" applyFont="1" applyBorder="1"/>
    <xf numFmtId="2" fontId="1" fillId="0" borderId="2" xfId="0" applyNumberFormat="1" applyFont="1" applyBorder="1"/>
    <xf numFmtId="0" fontId="1" fillId="0" borderId="3" xfId="0" applyFont="1" applyBorder="1"/>
    <xf numFmtId="0" fontId="1" fillId="0" borderId="0" xfId="0" applyFont="1" applyFill="1" applyBorder="1"/>
    <xf numFmtId="0" fontId="2" fillId="0" borderId="0" xfId="0" applyFont="1" applyBorder="1"/>
    <xf numFmtId="49" fontId="1" fillId="0" borderId="0" xfId="0" applyNumberFormat="1" applyFont="1" applyBorder="1"/>
    <xf numFmtId="0" fontId="1" fillId="0" borderId="4" xfId="0" applyFont="1" applyBorder="1"/>
    <xf numFmtId="2" fontId="1" fillId="0" borderId="4" xfId="0" applyNumberFormat="1" applyFont="1" applyBorder="1"/>
    <xf numFmtId="0" fontId="3" fillId="0" borderId="2" xfId="0" applyFont="1" applyBorder="1"/>
    <xf numFmtId="2" fontId="1" fillId="0" borderId="0" xfId="0" applyNumberFormat="1" applyFont="1"/>
    <xf numFmtId="0" fontId="3" fillId="0" borderId="4" xfId="0" applyFont="1" applyBorder="1" applyAlignment="1">
      <alignment wrapText="1"/>
    </xf>
    <xf numFmtId="0" fontId="1" fillId="2" borderId="2" xfId="0" applyFont="1" applyFill="1" applyBorder="1"/>
    <xf numFmtId="0" fontId="4" fillId="0" borderId="2" xfId="0" applyFont="1" applyBorder="1"/>
    <xf numFmtId="2" fontId="1" fillId="0" borderId="0" xfId="0" applyNumberFormat="1" applyFont="1" applyBorder="1"/>
    <xf numFmtId="0" fontId="5" fillId="0" borderId="2" xfId="0" applyFont="1" applyBorder="1" applyAlignment="1">
      <alignment wrapText="1"/>
    </xf>
    <xf numFmtId="0" fontId="5" fillId="0" borderId="2" xfId="0" applyFont="1" applyBorder="1"/>
    <xf numFmtId="0" fontId="5" fillId="0" borderId="2" xfId="0" applyFont="1" applyBorder="1" applyAlignment="1"/>
    <xf numFmtId="2" fontId="3" fillId="0" borderId="0" xfId="0" applyNumberFormat="1" applyFont="1" applyBorder="1"/>
    <xf numFmtId="2" fontId="1" fillId="2" borderId="2" xfId="0" applyNumberFormat="1" applyFont="1" applyFill="1" applyBorder="1"/>
    <xf numFmtId="164" fontId="1" fillId="0" borderId="2" xfId="0" applyNumberFormat="1" applyFont="1" applyBorder="1"/>
    <xf numFmtId="0" fontId="4" fillId="0" borderId="4" xfId="0" applyFont="1" applyBorder="1" applyAlignment="1">
      <alignment wrapText="1"/>
    </xf>
    <xf numFmtId="0" fontId="4" fillId="0" borderId="4" xfId="0" applyFont="1" applyBorder="1"/>
    <xf numFmtId="0" fontId="4" fillId="2" borderId="2" xfId="0" applyFont="1" applyFill="1" applyBorder="1"/>
    <xf numFmtId="164" fontId="1" fillId="0" borderId="0" xfId="0" applyNumberFormat="1" applyFont="1" applyBorder="1"/>
    <xf numFmtId="2" fontId="3" fillId="0" borderId="0" xfId="0" applyNumberFormat="1" applyFont="1"/>
    <xf numFmtId="0" fontId="5" fillId="2" borderId="2" xfId="0" applyFont="1" applyFill="1" applyBorder="1" applyAlignment="1">
      <alignment wrapText="1"/>
    </xf>
    <xf numFmtId="2" fontId="4" fillId="2" borderId="2" xfId="0" applyNumberFormat="1" applyFont="1" applyFill="1" applyBorder="1"/>
    <xf numFmtId="0" fontId="3" fillId="0" borderId="0" xfId="0" applyFont="1" applyBorder="1"/>
    <xf numFmtId="2" fontId="4" fillId="0" borderId="0" xfId="0" applyNumberFormat="1" applyFont="1" applyBorder="1"/>
    <xf numFmtId="0" fontId="4" fillId="0" borderId="0" xfId="0" applyFont="1" applyBorder="1"/>
    <xf numFmtId="2" fontId="4" fillId="2" borderId="0" xfId="0" applyNumberFormat="1" applyFont="1" applyFill="1" applyBorder="1"/>
    <xf numFmtId="0" fontId="1" fillId="2" borderId="3" xfId="0" applyFont="1" applyFill="1" applyBorder="1"/>
    <xf numFmtId="0" fontId="3" fillId="0" borderId="3" xfId="0" applyFont="1" applyBorder="1" applyAlignment="1">
      <alignment wrapText="1"/>
    </xf>
    <xf numFmtId="0" fontId="4" fillId="0" borderId="3" xfId="0" applyFont="1" applyBorder="1"/>
    <xf numFmtId="2" fontId="1" fillId="0" borderId="3" xfId="0" applyNumberFormat="1" applyFont="1" applyBorder="1"/>
    <xf numFmtId="0" fontId="3" fillId="2" borderId="2" xfId="0" applyFont="1" applyFill="1" applyBorder="1"/>
    <xf numFmtId="2" fontId="3" fillId="2" borderId="2" xfId="0" applyNumberFormat="1" applyFont="1" applyFill="1" applyBorder="1"/>
    <xf numFmtId="164" fontId="1" fillId="2" borderId="2" xfId="0" applyNumberFormat="1" applyFont="1" applyFill="1" applyBorder="1"/>
    <xf numFmtId="2" fontId="3" fillId="2" borderId="4" xfId="0" applyNumberFormat="1" applyFont="1" applyFill="1" applyBorder="1"/>
    <xf numFmtId="2" fontId="4" fillId="2" borderId="4" xfId="0" applyNumberFormat="1" applyFont="1" applyFill="1" applyBorder="1"/>
    <xf numFmtId="2" fontId="4" fillId="2" borderId="3" xfId="0" applyNumberFormat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0" fontId="1" fillId="0" borderId="1" xfId="0" applyFont="1" applyBorder="1" applyAlignment="1"/>
    <xf numFmtId="0" fontId="0" fillId="0" borderId="1" xfId="0" applyBorder="1" applyAlignment="1"/>
  </cellXfs>
  <cellStyles count="1"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6"/>
  <sheetViews>
    <sheetView tabSelected="1" topLeftCell="A89" workbookViewId="0">
      <selection sqref="A1:G115"/>
    </sheetView>
  </sheetViews>
  <sheetFormatPr defaultColWidth="9.109375" defaultRowHeight="12" x14ac:dyDescent="0.25"/>
  <cols>
    <col min="1" max="1" width="4.6640625" style="1" customWidth="1"/>
    <col min="2" max="2" width="31.33203125" style="1" customWidth="1"/>
    <col min="3" max="3" width="18.44140625" style="1" customWidth="1"/>
    <col min="4" max="5" width="6.44140625" style="1" customWidth="1"/>
    <col min="6" max="6" width="10.33203125" style="1" customWidth="1"/>
    <col min="7" max="7" width="9" style="1" customWidth="1"/>
    <col min="8" max="16384" width="9.109375" style="1"/>
  </cols>
  <sheetData>
    <row r="1" spans="1:8" x14ac:dyDescent="0.25">
      <c r="F1" s="2" t="s">
        <v>0</v>
      </c>
    </row>
    <row r="2" spans="1:8" x14ac:dyDescent="0.25">
      <c r="B2" s="3"/>
      <c r="C2" s="4" t="s">
        <v>15</v>
      </c>
      <c r="D2" s="4"/>
      <c r="E2" s="4"/>
      <c r="F2" s="4"/>
      <c r="G2" s="4"/>
      <c r="H2" s="5"/>
    </row>
    <row r="3" spans="1:8" ht="39" customHeight="1" x14ac:dyDescent="0.25">
      <c r="B3" s="48" t="s">
        <v>55</v>
      </c>
      <c r="C3" s="49"/>
      <c r="D3" s="49"/>
      <c r="E3" s="49"/>
      <c r="F3" s="49"/>
      <c r="G3" s="49"/>
      <c r="H3" s="5"/>
    </row>
    <row r="4" spans="1:8" ht="14.4" x14ac:dyDescent="0.3">
      <c r="B4" s="50"/>
      <c r="C4" s="51"/>
      <c r="D4" s="51"/>
      <c r="E4" s="51"/>
      <c r="F4" s="51"/>
      <c r="G4" s="51"/>
      <c r="H4" s="5"/>
    </row>
    <row r="5" spans="1:8" ht="21" x14ac:dyDescent="0.25">
      <c r="A5" s="21" t="s">
        <v>31</v>
      </c>
      <c r="B5" s="22" t="s">
        <v>1</v>
      </c>
      <c r="C5" s="22" t="s">
        <v>2</v>
      </c>
      <c r="D5" s="21" t="s">
        <v>45</v>
      </c>
      <c r="E5" s="22" t="s">
        <v>21</v>
      </c>
      <c r="F5" s="23" t="s">
        <v>3</v>
      </c>
      <c r="G5" s="21" t="s">
        <v>22</v>
      </c>
      <c r="H5" s="6"/>
    </row>
    <row r="6" spans="1:8" x14ac:dyDescent="0.25">
      <c r="A6" s="32">
        <v>1</v>
      </c>
      <c r="B6" s="7" t="s">
        <v>32</v>
      </c>
      <c r="C6" s="7"/>
      <c r="D6" s="7"/>
      <c r="E6" s="7"/>
      <c r="F6" s="7"/>
      <c r="G6" s="18"/>
      <c r="H6" s="6"/>
    </row>
    <row r="7" spans="1:8" x14ac:dyDescent="0.25">
      <c r="A7" s="32"/>
      <c r="B7" s="7"/>
      <c r="C7" s="7" t="s">
        <v>56</v>
      </c>
      <c r="D7" s="7">
        <v>1680</v>
      </c>
      <c r="E7" s="7">
        <v>0.5</v>
      </c>
      <c r="F7" s="7">
        <v>0.2</v>
      </c>
      <c r="G7" s="18">
        <f t="shared" ref="G7:G13" si="0">F7*D7</f>
        <v>336</v>
      </c>
      <c r="H7" s="6"/>
    </row>
    <row r="8" spans="1:8" x14ac:dyDescent="0.25">
      <c r="A8" s="32"/>
      <c r="B8" s="7"/>
      <c r="C8" s="7" t="s">
        <v>56</v>
      </c>
      <c r="D8" s="7">
        <v>20</v>
      </c>
      <c r="E8" s="7">
        <v>11</v>
      </c>
      <c r="F8" s="7">
        <v>1.6</v>
      </c>
      <c r="G8" s="18">
        <f t="shared" si="0"/>
        <v>32</v>
      </c>
      <c r="H8" s="6"/>
    </row>
    <row r="9" spans="1:8" x14ac:dyDescent="0.25">
      <c r="A9" s="32"/>
      <c r="B9" s="7"/>
      <c r="C9" s="7" t="s">
        <v>63</v>
      </c>
      <c r="D9" s="7">
        <v>2400</v>
      </c>
      <c r="E9" s="7">
        <v>0.5</v>
      </c>
      <c r="F9" s="7">
        <v>0.2</v>
      </c>
      <c r="G9" s="18">
        <f t="shared" si="0"/>
        <v>480</v>
      </c>
      <c r="H9" s="6"/>
    </row>
    <row r="10" spans="1:8" x14ac:dyDescent="0.25">
      <c r="A10" s="32"/>
      <c r="B10" s="7"/>
      <c r="C10" s="7" t="s">
        <v>63</v>
      </c>
      <c r="D10" s="7">
        <v>30</v>
      </c>
      <c r="E10" s="7">
        <v>11</v>
      </c>
      <c r="F10" s="7">
        <v>1.6</v>
      </c>
      <c r="G10" s="18">
        <f t="shared" si="0"/>
        <v>48</v>
      </c>
      <c r="H10" s="6"/>
    </row>
    <row r="11" spans="1:8" x14ac:dyDescent="0.25">
      <c r="A11" s="32"/>
      <c r="B11" s="15" t="s">
        <v>33</v>
      </c>
      <c r="C11" s="7"/>
      <c r="D11" s="7"/>
      <c r="E11" s="7"/>
      <c r="F11" s="7"/>
      <c r="G11" s="42">
        <f>SUM(G7:G10)</f>
        <v>896</v>
      </c>
      <c r="H11" s="34"/>
    </row>
    <row r="12" spans="1:8" x14ac:dyDescent="0.25">
      <c r="A12" s="32">
        <v>2</v>
      </c>
      <c r="B12" s="7" t="s">
        <v>34</v>
      </c>
      <c r="C12" s="7" t="s">
        <v>57</v>
      </c>
      <c r="D12" s="7">
        <v>1800</v>
      </c>
      <c r="E12" s="7">
        <v>0.5</v>
      </c>
      <c r="F12" s="7">
        <v>0.2</v>
      </c>
      <c r="G12" s="18">
        <f t="shared" ref="G12" si="1">F12*D12</f>
        <v>360</v>
      </c>
      <c r="H12" s="6"/>
    </row>
    <row r="13" spans="1:8" x14ac:dyDescent="0.25">
      <c r="A13" s="32"/>
      <c r="B13" s="7"/>
      <c r="C13" s="7" t="s">
        <v>57</v>
      </c>
      <c r="D13" s="7">
        <v>20</v>
      </c>
      <c r="E13" s="7">
        <v>10</v>
      </c>
      <c r="F13" s="7">
        <v>1.6</v>
      </c>
      <c r="G13" s="18">
        <f t="shared" si="0"/>
        <v>32</v>
      </c>
      <c r="H13" s="6"/>
    </row>
    <row r="14" spans="1:8" x14ac:dyDescent="0.25">
      <c r="A14" s="32"/>
      <c r="B14" s="15" t="s">
        <v>35</v>
      </c>
      <c r="C14" s="7"/>
      <c r="D14" s="7"/>
      <c r="E14" s="7"/>
      <c r="F14" s="7"/>
      <c r="G14" s="42">
        <f>SUM(G12:G13)</f>
        <v>392</v>
      </c>
      <c r="H14" s="34"/>
    </row>
    <row r="15" spans="1:8" x14ac:dyDescent="0.25">
      <c r="A15" s="18">
        <v>3</v>
      </c>
      <c r="B15" s="7" t="s">
        <v>4</v>
      </c>
      <c r="C15" s="18" t="s">
        <v>58</v>
      </c>
      <c r="D15" s="7">
        <v>2400</v>
      </c>
      <c r="E15" s="7">
        <v>0.5</v>
      </c>
      <c r="F15" s="8">
        <v>0.2</v>
      </c>
      <c r="G15" s="18">
        <f t="shared" ref="G15:G19" si="2">D15*F15</f>
        <v>480</v>
      </c>
      <c r="H15" s="6"/>
    </row>
    <row r="16" spans="1:8" x14ac:dyDescent="0.25">
      <c r="A16" s="18"/>
      <c r="B16" s="7"/>
      <c r="C16" s="18" t="s">
        <v>58</v>
      </c>
      <c r="D16" s="7">
        <v>20</v>
      </c>
      <c r="E16" s="7">
        <v>10</v>
      </c>
      <c r="F16" s="8">
        <v>1.6</v>
      </c>
      <c r="G16" s="18">
        <f t="shared" si="2"/>
        <v>32</v>
      </c>
      <c r="H16" s="6"/>
    </row>
    <row r="17" spans="1:8" x14ac:dyDescent="0.25">
      <c r="A17" s="18"/>
      <c r="B17" s="15" t="s">
        <v>36</v>
      </c>
      <c r="C17" s="18"/>
      <c r="D17" s="7"/>
      <c r="E17" s="7"/>
      <c r="F17" s="8"/>
      <c r="G17" s="42">
        <f>SUM(G15:G16)</f>
        <v>512</v>
      </c>
      <c r="H17" s="34"/>
    </row>
    <row r="18" spans="1:8" x14ac:dyDescent="0.25">
      <c r="A18" s="18">
        <v>4</v>
      </c>
      <c r="B18" s="7" t="s">
        <v>37</v>
      </c>
      <c r="C18" s="18" t="s">
        <v>59</v>
      </c>
      <c r="D18" s="7">
        <v>25</v>
      </c>
      <c r="E18" s="7">
        <v>11</v>
      </c>
      <c r="F18" s="8">
        <v>1.6</v>
      </c>
      <c r="G18" s="33">
        <f>D18*F18</f>
        <v>40</v>
      </c>
      <c r="H18" s="35"/>
    </row>
    <row r="19" spans="1:8" x14ac:dyDescent="0.25">
      <c r="A19" s="18"/>
      <c r="B19" s="15"/>
      <c r="C19" s="18" t="s">
        <v>59</v>
      </c>
      <c r="D19" s="7">
        <v>2400</v>
      </c>
      <c r="E19" s="7">
        <v>0.5</v>
      </c>
      <c r="F19" s="7">
        <v>0.2</v>
      </c>
      <c r="G19" s="29">
        <f t="shared" si="2"/>
        <v>480</v>
      </c>
      <c r="H19" s="36"/>
    </row>
    <row r="20" spans="1:8" x14ac:dyDescent="0.25">
      <c r="A20" s="18"/>
      <c r="B20" s="15" t="s">
        <v>39</v>
      </c>
      <c r="C20" s="18"/>
      <c r="D20" s="7"/>
      <c r="E20" s="7"/>
      <c r="F20" s="7"/>
      <c r="G20" s="43">
        <f>SUM(G18:G19)</f>
        <v>520</v>
      </c>
      <c r="H20" s="24"/>
    </row>
    <row r="21" spans="1:8" x14ac:dyDescent="0.25">
      <c r="A21" s="18">
        <v>5</v>
      </c>
      <c r="B21" s="19" t="s">
        <v>38</v>
      </c>
      <c r="C21" s="18" t="s">
        <v>60</v>
      </c>
      <c r="D21" s="7">
        <v>60</v>
      </c>
      <c r="E21" s="7">
        <v>11</v>
      </c>
      <c r="F21" s="7">
        <v>1.6</v>
      </c>
      <c r="G21" s="33">
        <f t="shared" ref="G21:G22" si="3">D21*F21</f>
        <v>96</v>
      </c>
      <c r="H21" s="35"/>
    </row>
    <row r="22" spans="1:8" x14ac:dyDescent="0.25">
      <c r="A22" s="18"/>
      <c r="B22" s="15"/>
      <c r="C22" s="18" t="s">
        <v>52</v>
      </c>
      <c r="D22" s="7">
        <v>6048</v>
      </c>
      <c r="E22" s="7">
        <v>0.5</v>
      </c>
      <c r="F22" s="7">
        <v>0.2</v>
      </c>
      <c r="G22" s="33">
        <f t="shared" si="3"/>
        <v>1209.6000000000001</v>
      </c>
      <c r="H22" s="35"/>
    </row>
    <row r="23" spans="1:8" x14ac:dyDescent="0.25">
      <c r="A23" s="18"/>
      <c r="B23" s="15" t="s">
        <v>40</v>
      </c>
      <c r="C23" s="18"/>
      <c r="D23" s="7"/>
      <c r="E23" s="7"/>
      <c r="F23" s="7"/>
      <c r="G23" s="43">
        <f>SUM(G21:G22)</f>
        <v>1305.6000000000001</v>
      </c>
      <c r="H23" s="24"/>
    </row>
    <row r="24" spans="1:8" x14ac:dyDescent="0.25">
      <c r="A24" s="18">
        <v>6</v>
      </c>
      <c r="B24" s="19" t="s">
        <v>41</v>
      </c>
      <c r="C24" s="18" t="s">
        <v>61</v>
      </c>
      <c r="D24" s="7">
        <v>1440</v>
      </c>
      <c r="E24" s="7">
        <v>0.5</v>
      </c>
      <c r="F24" s="7">
        <v>0.2</v>
      </c>
      <c r="G24" s="33">
        <f t="shared" ref="G24:G30" si="4">D24*F24</f>
        <v>288</v>
      </c>
      <c r="H24" s="35"/>
    </row>
    <row r="25" spans="1:8" x14ac:dyDescent="0.25">
      <c r="A25" s="18"/>
      <c r="B25" s="19"/>
      <c r="C25" s="18" t="s">
        <v>61</v>
      </c>
      <c r="D25" s="7">
        <v>25</v>
      </c>
      <c r="E25" s="7">
        <v>10</v>
      </c>
      <c r="F25" s="7">
        <v>1.6</v>
      </c>
      <c r="G25" s="33">
        <f t="shared" si="4"/>
        <v>40</v>
      </c>
      <c r="H25" s="35"/>
    </row>
    <row r="26" spans="1:8" x14ac:dyDescent="0.25">
      <c r="A26" s="18"/>
      <c r="B26" s="15"/>
      <c r="C26" s="18" t="s">
        <v>62</v>
      </c>
      <c r="D26" s="7">
        <v>4800</v>
      </c>
      <c r="E26" s="7">
        <v>0.5</v>
      </c>
      <c r="F26" s="7">
        <v>0.2</v>
      </c>
      <c r="G26" s="33">
        <f t="shared" si="4"/>
        <v>960</v>
      </c>
      <c r="H26" s="35"/>
    </row>
    <row r="27" spans="1:8" x14ac:dyDescent="0.25">
      <c r="A27" s="18"/>
      <c r="B27" s="15"/>
      <c r="C27" s="18" t="s">
        <v>62</v>
      </c>
      <c r="D27" s="7">
        <v>40</v>
      </c>
      <c r="E27" s="7">
        <v>10</v>
      </c>
      <c r="F27" s="7">
        <v>1.6</v>
      </c>
      <c r="G27" s="33">
        <f t="shared" si="4"/>
        <v>64</v>
      </c>
      <c r="H27" s="35"/>
    </row>
    <row r="28" spans="1:8" x14ac:dyDescent="0.25">
      <c r="A28" s="18"/>
      <c r="B28" s="15" t="s">
        <v>42</v>
      </c>
      <c r="C28" s="18"/>
      <c r="D28" s="7"/>
      <c r="E28" s="7"/>
      <c r="F28" s="7"/>
      <c r="G28" s="43">
        <f>SUM(G24:G27)</f>
        <v>1352</v>
      </c>
      <c r="H28" s="24"/>
    </row>
    <row r="29" spans="1:8" x14ac:dyDescent="0.25">
      <c r="A29" s="18">
        <v>7</v>
      </c>
      <c r="B29" s="19" t="s">
        <v>43</v>
      </c>
      <c r="C29" s="18" t="s">
        <v>53</v>
      </c>
      <c r="D29" s="7">
        <v>40</v>
      </c>
      <c r="E29" s="7">
        <v>11</v>
      </c>
      <c r="F29" s="7">
        <v>1.6</v>
      </c>
      <c r="G29" s="33">
        <f t="shared" si="4"/>
        <v>64</v>
      </c>
      <c r="H29" s="37"/>
    </row>
    <row r="30" spans="1:8" x14ac:dyDescent="0.25">
      <c r="A30" s="18"/>
      <c r="B30" s="15"/>
      <c r="C30" s="18" t="s">
        <v>53</v>
      </c>
      <c r="D30" s="7">
        <v>2400</v>
      </c>
      <c r="E30" s="7">
        <v>0.5</v>
      </c>
      <c r="F30" s="7">
        <v>0.2</v>
      </c>
      <c r="G30" s="33">
        <f t="shared" si="4"/>
        <v>480</v>
      </c>
      <c r="H30" s="37"/>
    </row>
    <row r="31" spans="1:8" x14ac:dyDescent="0.25">
      <c r="A31" s="18"/>
      <c r="B31" s="15" t="s">
        <v>44</v>
      </c>
      <c r="C31" s="18"/>
      <c r="D31" s="7"/>
      <c r="E31" s="7"/>
      <c r="F31" s="7"/>
      <c r="G31" s="43">
        <f>SUM(G29:G30)</f>
        <v>544</v>
      </c>
      <c r="H31" s="24"/>
    </row>
    <row r="32" spans="1:8" x14ac:dyDescent="0.25">
      <c r="A32" s="18">
        <v>8</v>
      </c>
      <c r="B32" s="7" t="s">
        <v>5</v>
      </c>
      <c r="C32" s="29" t="s">
        <v>107</v>
      </c>
      <c r="D32" s="7">
        <v>2700</v>
      </c>
      <c r="E32" s="7">
        <v>0.5</v>
      </c>
      <c r="F32" s="7">
        <v>0.2</v>
      </c>
      <c r="G32" s="29">
        <f t="shared" ref="G32:G83" si="5">D32*F32</f>
        <v>540</v>
      </c>
      <c r="H32" s="6"/>
    </row>
    <row r="33" spans="1:8" x14ac:dyDescent="0.25">
      <c r="A33" s="18"/>
      <c r="B33" s="7"/>
      <c r="C33" s="29" t="s">
        <v>108</v>
      </c>
      <c r="D33" s="7">
        <v>2700</v>
      </c>
      <c r="E33" s="7">
        <v>0.5</v>
      </c>
      <c r="F33" s="7">
        <v>0.2</v>
      </c>
      <c r="G33" s="29">
        <f t="shared" ref="G33" si="6">D33*F33</f>
        <v>540</v>
      </c>
      <c r="H33" s="6"/>
    </row>
    <row r="34" spans="1:8" x14ac:dyDescent="0.25">
      <c r="A34" s="18"/>
      <c r="B34" s="7"/>
      <c r="C34" s="29" t="s">
        <v>109</v>
      </c>
      <c r="D34" s="7">
        <v>2700</v>
      </c>
      <c r="E34" s="7">
        <v>0.5</v>
      </c>
      <c r="F34" s="7">
        <v>0.2</v>
      </c>
      <c r="G34" s="29">
        <f t="shared" ref="G34" si="7">D34*F34</f>
        <v>540</v>
      </c>
      <c r="H34" s="6"/>
    </row>
    <row r="35" spans="1:8" x14ac:dyDescent="0.25">
      <c r="A35" s="18"/>
      <c r="B35" s="15" t="s">
        <v>30</v>
      </c>
      <c r="C35" s="18"/>
      <c r="D35" s="7"/>
      <c r="E35" s="7"/>
      <c r="F35" s="8"/>
      <c r="G35" s="42">
        <f>SUM(G32:G34)</f>
        <v>1620</v>
      </c>
      <c r="H35" s="6"/>
    </row>
    <row r="36" spans="1:8" x14ac:dyDescent="0.25">
      <c r="A36" s="18">
        <v>9</v>
      </c>
      <c r="B36" s="7" t="s">
        <v>6</v>
      </c>
      <c r="C36" s="18" t="s">
        <v>106</v>
      </c>
      <c r="D36" s="7">
        <v>8880</v>
      </c>
      <c r="E36" s="7">
        <v>0.5</v>
      </c>
      <c r="F36" s="8">
        <v>0.19</v>
      </c>
      <c r="G36" s="44">
        <f t="shared" si="5"/>
        <v>1687.2</v>
      </c>
      <c r="H36" s="6"/>
    </row>
    <row r="37" spans="1:8" x14ac:dyDescent="0.25">
      <c r="A37" s="18"/>
      <c r="B37" s="15" t="s">
        <v>29</v>
      </c>
      <c r="C37" s="18"/>
      <c r="D37" s="7"/>
      <c r="E37" s="7"/>
      <c r="F37" s="8"/>
      <c r="G37" s="43">
        <f>SUM(G36:G36)</f>
        <v>1687.2</v>
      </c>
      <c r="H37" s="30"/>
    </row>
    <row r="38" spans="1:8" x14ac:dyDescent="0.25">
      <c r="A38" s="18">
        <v>10</v>
      </c>
      <c r="B38" s="7" t="s">
        <v>7</v>
      </c>
      <c r="C38" s="18" t="s">
        <v>105</v>
      </c>
      <c r="D38" s="7">
        <v>9324</v>
      </c>
      <c r="E38" s="7">
        <v>0.5</v>
      </c>
      <c r="F38" s="8">
        <v>0.2</v>
      </c>
      <c r="G38" s="18">
        <f t="shared" ref="G38:G40" si="8">D38*F38</f>
        <v>1864.8000000000002</v>
      </c>
      <c r="H38" s="6"/>
    </row>
    <row r="39" spans="1:8" x14ac:dyDescent="0.25">
      <c r="A39" s="18"/>
      <c r="B39" s="7"/>
      <c r="C39" s="18" t="s">
        <v>123</v>
      </c>
      <c r="D39" s="7">
        <v>4536</v>
      </c>
      <c r="E39" s="7">
        <v>0.5</v>
      </c>
      <c r="F39" s="8">
        <v>0.2</v>
      </c>
      <c r="G39" s="18">
        <f t="shared" si="8"/>
        <v>907.2</v>
      </c>
      <c r="H39" s="6"/>
    </row>
    <row r="40" spans="1:8" x14ac:dyDescent="0.25">
      <c r="A40" s="18"/>
      <c r="B40" s="7"/>
      <c r="C40" s="18" t="s">
        <v>124</v>
      </c>
      <c r="D40" s="7">
        <v>5292</v>
      </c>
      <c r="E40" s="7">
        <v>0.5</v>
      </c>
      <c r="F40" s="8">
        <v>0.2</v>
      </c>
      <c r="G40" s="18">
        <f t="shared" si="8"/>
        <v>1058.4000000000001</v>
      </c>
      <c r="H40" s="6"/>
    </row>
    <row r="41" spans="1:8" x14ac:dyDescent="0.25">
      <c r="A41" s="18"/>
      <c r="B41" s="15" t="s">
        <v>28</v>
      </c>
      <c r="C41" s="18"/>
      <c r="D41" s="7"/>
      <c r="E41" s="7"/>
      <c r="F41" s="8"/>
      <c r="G41" s="43">
        <f>SUM(G38:G40)</f>
        <v>3830.4</v>
      </c>
      <c r="H41" s="6"/>
    </row>
    <row r="42" spans="1:8" x14ac:dyDescent="0.25">
      <c r="A42" s="18">
        <v>11</v>
      </c>
      <c r="B42" s="7" t="s">
        <v>8</v>
      </c>
      <c r="C42" s="18" t="s">
        <v>97</v>
      </c>
      <c r="D42" s="7">
        <v>1920</v>
      </c>
      <c r="E42" s="7">
        <v>0.5</v>
      </c>
      <c r="F42" s="8">
        <v>0.2</v>
      </c>
      <c r="G42" s="18">
        <f t="shared" ref="G42:G49" si="9">D42*F42</f>
        <v>384</v>
      </c>
      <c r="H42" s="6"/>
    </row>
    <row r="43" spans="1:8" x14ac:dyDescent="0.25">
      <c r="A43" s="18"/>
      <c r="B43" s="15"/>
      <c r="C43" s="18" t="s">
        <v>98</v>
      </c>
      <c r="D43" s="7">
        <v>1920</v>
      </c>
      <c r="E43" s="7">
        <v>0.5</v>
      </c>
      <c r="F43" s="8">
        <v>0.2</v>
      </c>
      <c r="G43" s="18">
        <f t="shared" si="9"/>
        <v>384</v>
      </c>
      <c r="H43" s="6"/>
    </row>
    <row r="44" spans="1:8" x14ac:dyDescent="0.25">
      <c r="A44" s="18"/>
      <c r="B44" s="15"/>
      <c r="C44" s="18" t="s">
        <v>99</v>
      </c>
      <c r="D44" s="7">
        <v>2040</v>
      </c>
      <c r="E44" s="7">
        <v>0.5</v>
      </c>
      <c r="F44" s="8">
        <v>0.2</v>
      </c>
      <c r="G44" s="18">
        <f t="shared" si="9"/>
        <v>408</v>
      </c>
      <c r="H44" s="6"/>
    </row>
    <row r="45" spans="1:8" x14ac:dyDescent="0.25">
      <c r="A45" s="18"/>
      <c r="B45" s="15"/>
      <c r="C45" s="18" t="s">
        <v>100</v>
      </c>
      <c r="D45" s="7">
        <v>1512</v>
      </c>
      <c r="E45" s="7">
        <v>0.5</v>
      </c>
      <c r="F45" s="8">
        <v>0.2</v>
      </c>
      <c r="G45" s="18">
        <f t="shared" si="9"/>
        <v>302.40000000000003</v>
      </c>
      <c r="H45" s="6"/>
    </row>
    <row r="46" spans="1:8" x14ac:dyDescent="0.25">
      <c r="A46" s="18"/>
      <c r="B46" s="15"/>
      <c r="C46" s="18" t="s">
        <v>101</v>
      </c>
      <c r="D46" s="7">
        <v>1512</v>
      </c>
      <c r="E46" s="7">
        <v>0.5</v>
      </c>
      <c r="F46" s="8">
        <v>0.2</v>
      </c>
      <c r="G46" s="18">
        <f t="shared" si="9"/>
        <v>302.40000000000003</v>
      </c>
      <c r="H46" s="6"/>
    </row>
    <row r="47" spans="1:8" x14ac:dyDescent="0.25">
      <c r="A47" s="18"/>
      <c r="B47" s="15"/>
      <c r="C47" s="18" t="s">
        <v>102</v>
      </c>
      <c r="D47" s="7">
        <v>1800</v>
      </c>
      <c r="E47" s="7">
        <v>0.5</v>
      </c>
      <c r="F47" s="8">
        <v>0.2</v>
      </c>
      <c r="G47" s="18">
        <f t="shared" si="9"/>
        <v>360</v>
      </c>
      <c r="H47" s="6"/>
    </row>
    <row r="48" spans="1:8" x14ac:dyDescent="0.25">
      <c r="A48" s="18"/>
      <c r="B48" s="15"/>
      <c r="C48" s="18" t="s">
        <v>103</v>
      </c>
      <c r="D48" s="7">
        <v>1800</v>
      </c>
      <c r="E48" s="7">
        <v>0.5</v>
      </c>
      <c r="F48" s="8">
        <v>0.2</v>
      </c>
      <c r="G48" s="18">
        <f t="shared" si="9"/>
        <v>360</v>
      </c>
      <c r="H48" s="6"/>
    </row>
    <row r="49" spans="1:9" x14ac:dyDescent="0.25">
      <c r="A49" s="18"/>
      <c r="B49" s="15"/>
      <c r="C49" s="18" t="s">
        <v>104</v>
      </c>
      <c r="D49" s="7">
        <v>1920</v>
      </c>
      <c r="E49" s="7">
        <v>0.5</v>
      </c>
      <c r="F49" s="8">
        <v>0.2</v>
      </c>
      <c r="G49" s="18">
        <f t="shared" si="9"/>
        <v>384</v>
      </c>
      <c r="H49" s="6"/>
    </row>
    <row r="50" spans="1:9" x14ac:dyDescent="0.25">
      <c r="A50" s="18"/>
      <c r="B50" s="15" t="s">
        <v>27</v>
      </c>
      <c r="C50" s="18"/>
      <c r="D50" s="7"/>
      <c r="E50" s="7"/>
      <c r="F50" s="8"/>
      <c r="G50" s="43">
        <f>SUM(G42:G49)</f>
        <v>2884.8</v>
      </c>
      <c r="H50" s="10"/>
      <c r="I50" s="6"/>
    </row>
    <row r="51" spans="1:9" x14ac:dyDescent="0.25">
      <c r="A51" s="18">
        <v>12</v>
      </c>
      <c r="B51" s="18" t="s">
        <v>9</v>
      </c>
      <c r="C51" s="18" t="s">
        <v>70</v>
      </c>
      <c r="D51" s="18">
        <v>3024</v>
      </c>
      <c r="E51" s="18">
        <v>0.5</v>
      </c>
      <c r="F51" s="25">
        <v>0.2</v>
      </c>
      <c r="G51" s="18">
        <f t="shared" si="5"/>
        <v>604.80000000000007</v>
      </c>
      <c r="H51" s="6"/>
    </row>
    <row r="52" spans="1:9" x14ac:dyDescent="0.25">
      <c r="A52" s="18"/>
      <c r="B52" s="18"/>
      <c r="C52" s="18" t="s">
        <v>71</v>
      </c>
      <c r="D52" s="18">
        <v>3024</v>
      </c>
      <c r="E52" s="18">
        <v>0.5</v>
      </c>
      <c r="F52" s="25">
        <v>0.2</v>
      </c>
      <c r="G52" s="18">
        <f t="shared" si="5"/>
        <v>604.80000000000007</v>
      </c>
      <c r="H52" s="6"/>
    </row>
    <row r="53" spans="1:9" x14ac:dyDescent="0.25">
      <c r="A53" s="18"/>
      <c r="B53" s="18"/>
      <c r="C53" s="18" t="s">
        <v>72</v>
      </c>
      <c r="D53" s="18">
        <v>3024</v>
      </c>
      <c r="E53" s="18">
        <v>0.5</v>
      </c>
      <c r="F53" s="25">
        <v>0.2</v>
      </c>
      <c r="G53" s="18">
        <f t="shared" si="5"/>
        <v>604.80000000000007</v>
      </c>
      <c r="H53" s="6"/>
    </row>
    <row r="54" spans="1:9" x14ac:dyDescent="0.25">
      <c r="A54" s="18"/>
      <c r="B54" s="18"/>
      <c r="C54" s="18" t="s">
        <v>116</v>
      </c>
      <c r="D54" s="18">
        <v>3024</v>
      </c>
      <c r="E54" s="18">
        <v>0.5</v>
      </c>
      <c r="F54" s="25">
        <v>0.2</v>
      </c>
      <c r="G54" s="18">
        <f t="shared" si="5"/>
        <v>604.80000000000007</v>
      </c>
      <c r="H54" s="6"/>
    </row>
    <row r="55" spans="1:9" x14ac:dyDescent="0.25">
      <c r="A55" s="18"/>
      <c r="B55" s="18"/>
      <c r="C55" s="18" t="s">
        <v>73</v>
      </c>
      <c r="D55" s="18"/>
      <c r="E55" s="18"/>
      <c r="F55" s="25"/>
      <c r="G55" s="18">
        <v>604.79999999999995</v>
      </c>
      <c r="H55" s="6"/>
    </row>
    <row r="56" spans="1:9" x14ac:dyDescent="0.25">
      <c r="A56" s="18"/>
      <c r="B56" s="15" t="s">
        <v>26</v>
      </c>
      <c r="C56" s="18"/>
      <c r="D56" s="7"/>
      <c r="E56" s="7"/>
      <c r="F56" s="7"/>
      <c r="G56" s="42">
        <f>SUM(G51:G55)</f>
        <v>3024</v>
      </c>
      <c r="H56" s="6"/>
    </row>
    <row r="57" spans="1:9" x14ac:dyDescent="0.25">
      <c r="A57" s="18">
        <v>13</v>
      </c>
      <c r="B57" s="7" t="s">
        <v>11</v>
      </c>
      <c r="C57" s="18" t="s">
        <v>86</v>
      </c>
      <c r="D57" s="7">
        <v>2736</v>
      </c>
      <c r="E57" s="7">
        <v>0.5</v>
      </c>
      <c r="F57" s="8">
        <v>0.2</v>
      </c>
      <c r="G57" s="18">
        <v>547.30999999999995</v>
      </c>
      <c r="H57" s="6"/>
    </row>
    <row r="58" spans="1:9" x14ac:dyDescent="0.25">
      <c r="A58" s="18"/>
      <c r="B58" s="18"/>
      <c r="C58" s="18" t="s">
        <v>87</v>
      </c>
      <c r="D58" s="7">
        <v>2736</v>
      </c>
      <c r="E58" s="7">
        <v>0.5</v>
      </c>
      <c r="F58" s="8">
        <v>0.2</v>
      </c>
      <c r="G58" s="18">
        <v>547.30999999999995</v>
      </c>
      <c r="H58" s="6"/>
    </row>
    <row r="59" spans="1:9" x14ac:dyDescent="0.25">
      <c r="A59" s="18"/>
      <c r="B59" s="7"/>
      <c r="C59" s="18" t="s">
        <v>88</v>
      </c>
      <c r="D59" s="7">
        <v>1368</v>
      </c>
      <c r="E59" s="7">
        <v>0.5</v>
      </c>
      <c r="F59" s="8">
        <v>0.2</v>
      </c>
      <c r="G59" s="18">
        <v>273.66000000000003</v>
      </c>
      <c r="H59" s="6"/>
    </row>
    <row r="60" spans="1:9" x14ac:dyDescent="0.25">
      <c r="A60" s="18"/>
      <c r="B60" s="7"/>
      <c r="C60" s="18" t="s">
        <v>89</v>
      </c>
      <c r="D60" s="7">
        <v>4104</v>
      </c>
      <c r="E60" s="7">
        <v>0.5</v>
      </c>
      <c r="F60" s="8">
        <v>0.2</v>
      </c>
      <c r="G60" s="18">
        <v>820.97</v>
      </c>
      <c r="H60" s="6"/>
    </row>
    <row r="61" spans="1:9" x14ac:dyDescent="0.25">
      <c r="A61" s="18"/>
      <c r="B61" s="7"/>
      <c r="C61" s="18" t="s">
        <v>90</v>
      </c>
      <c r="D61" s="7">
        <v>2736</v>
      </c>
      <c r="E61" s="7">
        <v>0.5</v>
      </c>
      <c r="F61" s="8">
        <v>0.2</v>
      </c>
      <c r="G61" s="18">
        <v>547.30999999999995</v>
      </c>
      <c r="H61" s="6"/>
    </row>
    <row r="62" spans="1:9" x14ac:dyDescent="0.25">
      <c r="A62" s="18"/>
      <c r="B62" s="7"/>
      <c r="C62" s="18" t="s">
        <v>91</v>
      </c>
      <c r="D62" s="7">
        <v>4104</v>
      </c>
      <c r="E62" s="7">
        <v>0.5</v>
      </c>
      <c r="F62" s="8">
        <v>0.2</v>
      </c>
      <c r="G62" s="18">
        <v>820.97</v>
      </c>
      <c r="H62" s="6"/>
    </row>
    <row r="63" spans="1:9" x14ac:dyDescent="0.25">
      <c r="A63" s="18"/>
      <c r="B63" s="7"/>
      <c r="C63" s="18" t="s">
        <v>92</v>
      </c>
      <c r="D63" s="7">
        <v>2736</v>
      </c>
      <c r="E63" s="7">
        <v>0.5</v>
      </c>
      <c r="F63" s="8">
        <v>0.2</v>
      </c>
      <c r="G63" s="18">
        <v>547.30999999999995</v>
      </c>
      <c r="H63" s="6"/>
    </row>
    <row r="64" spans="1:9" x14ac:dyDescent="0.25">
      <c r="A64" s="18"/>
      <c r="B64" s="7"/>
      <c r="C64" s="18" t="s">
        <v>93</v>
      </c>
      <c r="D64" s="7">
        <v>4104</v>
      </c>
      <c r="E64" s="7">
        <v>0.5</v>
      </c>
      <c r="F64" s="8">
        <v>0.2</v>
      </c>
      <c r="G64" s="18">
        <v>820.97</v>
      </c>
      <c r="H64" s="6"/>
    </row>
    <row r="65" spans="1:8" x14ac:dyDescent="0.25">
      <c r="A65" s="18"/>
      <c r="B65" s="15" t="s">
        <v>117</v>
      </c>
      <c r="C65" s="18"/>
      <c r="D65" s="7"/>
      <c r="E65" s="7"/>
      <c r="F65" s="8"/>
      <c r="G65" s="42">
        <f>SUM(G57:G64)</f>
        <v>4925.8100000000004</v>
      </c>
      <c r="H65" s="6"/>
    </row>
    <row r="66" spans="1:8" x14ac:dyDescent="0.25">
      <c r="A66" s="18">
        <v>14</v>
      </c>
      <c r="B66" s="7" t="s">
        <v>118</v>
      </c>
      <c r="C66" s="18" t="s">
        <v>94</v>
      </c>
      <c r="D66" s="7">
        <v>3360</v>
      </c>
      <c r="E66" s="7">
        <v>0.5</v>
      </c>
      <c r="F66" s="8">
        <v>0.2</v>
      </c>
      <c r="G66" s="18">
        <v>672.13</v>
      </c>
      <c r="H66" s="6"/>
    </row>
    <row r="67" spans="1:8" x14ac:dyDescent="0.25">
      <c r="A67" s="18"/>
      <c r="B67" s="7"/>
      <c r="C67" s="18" t="s">
        <v>95</v>
      </c>
      <c r="D67" s="7">
        <v>3360</v>
      </c>
      <c r="E67" s="7">
        <v>0.5</v>
      </c>
      <c r="F67" s="8">
        <v>0.2</v>
      </c>
      <c r="G67" s="18">
        <v>672.13</v>
      </c>
      <c r="H67" s="6"/>
    </row>
    <row r="68" spans="1:8" x14ac:dyDescent="0.25">
      <c r="A68" s="18"/>
      <c r="B68" s="7"/>
      <c r="C68" s="18" t="s">
        <v>96</v>
      </c>
      <c r="D68" s="7">
        <v>3360</v>
      </c>
      <c r="E68" s="7">
        <v>0.5</v>
      </c>
      <c r="F68" s="8">
        <v>0.2</v>
      </c>
      <c r="G68" s="18">
        <v>672.13</v>
      </c>
      <c r="H68" s="6"/>
    </row>
    <row r="69" spans="1:8" x14ac:dyDescent="0.25">
      <c r="A69" s="18"/>
      <c r="B69" s="15"/>
      <c r="C69" s="18" t="s">
        <v>120</v>
      </c>
      <c r="D69" s="7">
        <v>4725</v>
      </c>
      <c r="E69" s="7">
        <v>0.5</v>
      </c>
      <c r="F69" s="8">
        <v>0.2</v>
      </c>
      <c r="G69" s="29">
        <v>945.79</v>
      </c>
      <c r="H69" s="6"/>
    </row>
    <row r="70" spans="1:8" x14ac:dyDescent="0.25">
      <c r="A70" s="18"/>
      <c r="B70" s="15"/>
      <c r="C70" s="18" t="s">
        <v>121</v>
      </c>
      <c r="D70" s="7">
        <v>3360</v>
      </c>
      <c r="E70" s="7">
        <v>0.5</v>
      </c>
      <c r="F70" s="8">
        <v>0.2</v>
      </c>
      <c r="G70" s="29">
        <v>672.13</v>
      </c>
      <c r="H70" s="6"/>
    </row>
    <row r="71" spans="1:8" x14ac:dyDescent="0.25">
      <c r="A71" s="18"/>
      <c r="B71" s="15"/>
      <c r="C71" s="18" t="s">
        <v>122</v>
      </c>
      <c r="D71" s="7">
        <v>3360</v>
      </c>
      <c r="E71" s="7">
        <v>0.5</v>
      </c>
      <c r="F71" s="8">
        <v>0.2</v>
      </c>
      <c r="G71" s="29">
        <v>672.13</v>
      </c>
      <c r="H71" s="6"/>
    </row>
    <row r="72" spans="1:8" x14ac:dyDescent="0.25">
      <c r="A72" s="18"/>
      <c r="B72" s="15" t="s">
        <v>119</v>
      </c>
      <c r="C72" s="18"/>
      <c r="D72" s="7"/>
      <c r="E72" s="7"/>
      <c r="F72" s="8"/>
      <c r="G72" s="42">
        <f>SUM(G66:G71)</f>
        <v>4306.4399999999996</v>
      </c>
      <c r="H72" s="6"/>
    </row>
    <row r="73" spans="1:8" x14ac:dyDescent="0.25">
      <c r="A73" s="18">
        <v>15</v>
      </c>
      <c r="B73" s="7" t="s">
        <v>12</v>
      </c>
      <c r="C73" s="18" t="s">
        <v>80</v>
      </c>
      <c r="D73" s="7">
        <v>4375</v>
      </c>
      <c r="E73" s="7">
        <v>0.5</v>
      </c>
      <c r="F73" s="8">
        <v>0.2</v>
      </c>
      <c r="G73" s="25">
        <v>875.17</v>
      </c>
      <c r="H73" s="6"/>
    </row>
    <row r="74" spans="1:8" x14ac:dyDescent="0.25">
      <c r="A74" s="18"/>
      <c r="B74" s="7"/>
      <c r="C74" s="18" t="s">
        <v>81</v>
      </c>
      <c r="D74" s="7">
        <v>4370</v>
      </c>
      <c r="E74" s="7">
        <v>0.5</v>
      </c>
      <c r="F74" s="8">
        <v>0.2</v>
      </c>
      <c r="G74" s="18">
        <v>874.18</v>
      </c>
      <c r="H74" s="6"/>
    </row>
    <row r="75" spans="1:8" x14ac:dyDescent="0.25">
      <c r="A75" s="18"/>
      <c r="B75" s="7"/>
      <c r="C75" s="18" t="s">
        <v>82</v>
      </c>
      <c r="D75" s="7">
        <v>4375</v>
      </c>
      <c r="E75" s="7">
        <v>0.5</v>
      </c>
      <c r="F75" s="8">
        <v>0.2</v>
      </c>
      <c r="G75" s="18">
        <v>875.17</v>
      </c>
      <c r="H75" s="6"/>
    </row>
    <row r="76" spans="1:8" x14ac:dyDescent="0.25">
      <c r="A76" s="18"/>
      <c r="B76" s="15"/>
      <c r="C76" s="18" t="s">
        <v>83</v>
      </c>
      <c r="D76" s="7">
        <v>4375</v>
      </c>
      <c r="E76" s="7">
        <v>0.5</v>
      </c>
      <c r="F76" s="8">
        <v>0.2</v>
      </c>
      <c r="G76" s="18">
        <v>875.17</v>
      </c>
      <c r="H76" s="6"/>
    </row>
    <row r="77" spans="1:8" x14ac:dyDescent="0.25">
      <c r="A77" s="18"/>
      <c r="B77" s="7"/>
      <c r="C77" s="18" t="s">
        <v>84</v>
      </c>
      <c r="D77" s="7">
        <v>4370</v>
      </c>
      <c r="E77" s="7">
        <v>0.5</v>
      </c>
      <c r="F77" s="8">
        <v>0.2</v>
      </c>
      <c r="G77" s="25">
        <v>874.18</v>
      </c>
      <c r="H77" s="6"/>
    </row>
    <row r="78" spans="1:8" x14ac:dyDescent="0.25">
      <c r="A78" s="18"/>
      <c r="B78" s="7"/>
      <c r="C78" s="18" t="s">
        <v>85</v>
      </c>
      <c r="D78" s="7">
        <v>4375</v>
      </c>
      <c r="E78" s="7">
        <v>0.5</v>
      </c>
      <c r="F78" s="8">
        <v>0.2</v>
      </c>
      <c r="G78" s="25">
        <v>875.17</v>
      </c>
      <c r="H78" s="6"/>
    </row>
    <row r="79" spans="1:8" x14ac:dyDescent="0.25">
      <c r="A79" s="18"/>
      <c r="B79" s="15" t="s">
        <v>25</v>
      </c>
      <c r="C79" s="18"/>
      <c r="D79" s="7"/>
      <c r="E79" s="7"/>
      <c r="F79" s="8"/>
      <c r="G79" s="43">
        <f>SUM(G73:G78)</f>
        <v>5249.04</v>
      </c>
      <c r="H79" s="6"/>
    </row>
    <row r="80" spans="1:8" x14ac:dyDescent="0.25">
      <c r="A80" s="18">
        <v>16</v>
      </c>
      <c r="B80" s="7" t="s">
        <v>23</v>
      </c>
      <c r="C80" s="18" t="s">
        <v>76</v>
      </c>
      <c r="D80" s="7">
        <v>1512</v>
      </c>
      <c r="E80" s="7">
        <v>0.5</v>
      </c>
      <c r="F80" s="8">
        <v>0.19</v>
      </c>
      <c r="G80" s="18">
        <f t="shared" si="5"/>
        <v>287.28000000000003</v>
      </c>
      <c r="H80" s="6"/>
    </row>
    <row r="81" spans="1:9" x14ac:dyDescent="0.25">
      <c r="A81" s="18"/>
      <c r="B81" s="7"/>
      <c r="C81" s="18" t="s">
        <v>77</v>
      </c>
      <c r="D81" s="7">
        <v>1512</v>
      </c>
      <c r="E81" s="7">
        <v>0.5</v>
      </c>
      <c r="F81" s="8">
        <v>0.19</v>
      </c>
      <c r="G81" s="18">
        <f t="shared" si="5"/>
        <v>287.28000000000003</v>
      </c>
      <c r="H81" s="6"/>
    </row>
    <row r="82" spans="1:9" x14ac:dyDescent="0.25">
      <c r="A82" s="18"/>
      <c r="B82" s="7"/>
      <c r="C82" s="18" t="s">
        <v>78</v>
      </c>
      <c r="D82" s="7">
        <v>1512</v>
      </c>
      <c r="E82" s="7">
        <v>0.5</v>
      </c>
      <c r="F82" s="8">
        <v>0.19</v>
      </c>
      <c r="G82" s="18">
        <f t="shared" si="5"/>
        <v>287.28000000000003</v>
      </c>
      <c r="H82" s="6"/>
    </row>
    <row r="83" spans="1:9" x14ac:dyDescent="0.25">
      <c r="A83" s="18"/>
      <c r="B83" s="7"/>
      <c r="C83" s="18" t="s">
        <v>79</v>
      </c>
      <c r="D83" s="7">
        <v>1512</v>
      </c>
      <c r="E83" s="7">
        <v>0.5</v>
      </c>
      <c r="F83" s="8">
        <v>0.19</v>
      </c>
      <c r="G83" s="18">
        <f t="shared" si="5"/>
        <v>287.28000000000003</v>
      </c>
      <c r="H83" s="6"/>
    </row>
    <row r="84" spans="1:9" x14ac:dyDescent="0.25">
      <c r="A84" s="18"/>
      <c r="B84" s="15" t="s">
        <v>24</v>
      </c>
      <c r="C84" s="18"/>
      <c r="D84" s="7"/>
      <c r="E84" s="7"/>
      <c r="F84" s="8"/>
      <c r="G84" s="42">
        <f>SUM(G80:G83)</f>
        <v>1149.1200000000001</v>
      </c>
      <c r="H84" s="6"/>
    </row>
    <row r="85" spans="1:9" x14ac:dyDescent="0.25">
      <c r="A85" s="18">
        <v>17</v>
      </c>
      <c r="B85" s="7" t="s">
        <v>46</v>
      </c>
      <c r="C85" s="18" t="s">
        <v>74</v>
      </c>
      <c r="D85" s="7">
        <v>1512</v>
      </c>
      <c r="E85" s="7">
        <v>0.5</v>
      </c>
      <c r="F85" s="8">
        <v>0.2</v>
      </c>
      <c r="G85" s="18">
        <f t="shared" ref="G85:G86" si="10">D85*F85</f>
        <v>302.40000000000003</v>
      </c>
      <c r="H85" s="6"/>
    </row>
    <row r="86" spans="1:9" x14ac:dyDescent="0.25">
      <c r="A86" s="18"/>
      <c r="B86" s="7"/>
      <c r="C86" s="18" t="s">
        <v>54</v>
      </c>
      <c r="D86" s="7">
        <v>1512</v>
      </c>
      <c r="E86" s="7">
        <v>0.5</v>
      </c>
      <c r="F86" s="8">
        <v>0.2</v>
      </c>
      <c r="G86" s="18">
        <f t="shared" si="10"/>
        <v>302.40000000000003</v>
      </c>
      <c r="H86" s="6"/>
    </row>
    <row r="87" spans="1:9" x14ac:dyDescent="0.25">
      <c r="A87" s="18"/>
      <c r="B87" s="15" t="s">
        <v>47</v>
      </c>
      <c r="C87" s="18"/>
      <c r="D87" s="7"/>
      <c r="E87" s="7"/>
      <c r="F87" s="8"/>
      <c r="G87" s="42">
        <f>SUM(G85:G86)</f>
        <v>604.80000000000007</v>
      </c>
      <c r="H87" s="6"/>
    </row>
    <row r="88" spans="1:9" x14ac:dyDescent="0.25">
      <c r="A88" s="18">
        <v>18</v>
      </c>
      <c r="B88" s="7" t="s">
        <v>10</v>
      </c>
      <c r="C88" s="18" t="s">
        <v>75</v>
      </c>
      <c r="D88" s="7">
        <v>4500</v>
      </c>
      <c r="E88" s="7">
        <v>0.5</v>
      </c>
      <c r="F88" s="26">
        <v>0.2</v>
      </c>
      <c r="G88" s="33">
        <f t="shared" ref="G88" si="11">D88*F88</f>
        <v>900</v>
      </c>
      <c r="H88" s="6"/>
    </row>
    <row r="89" spans="1:9" x14ac:dyDescent="0.25">
      <c r="A89" s="18"/>
      <c r="B89" s="15" t="s">
        <v>48</v>
      </c>
      <c r="C89" s="18"/>
      <c r="D89" s="7"/>
      <c r="E89" s="7"/>
      <c r="F89" s="8"/>
      <c r="G89" s="42">
        <f>SUM(G88:G88)</f>
        <v>900</v>
      </c>
      <c r="H89" s="6"/>
      <c r="I89" s="31"/>
    </row>
    <row r="90" spans="1:9" x14ac:dyDescent="0.25">
      <c r="A90" s="18">
        <v>19</v>
      </c>
      <c r="B90" s="7" t="s">
        <v>49</v>
      </c>
      <c r="C90" s="18" t="s">
        <v>110</v>
      </c>
      <c r="D90" s="7">
        <v>4104</v>
      </c>
      <c r="E90" s="7">
        <v>0.5</v>
      </c>
      <c r="F90" s="8">
        <v>0.2</v>
      </c>
      <c r="G90" s="18">
        <v>820.97</v>
      </c>
      <c r="H90" s="6"/>
    </row>
    <row r="91" spans="1:9" x14ac:dyDescent="0.25">
      <c r="A91" s="18"/>
      <c r="B91" s="7"/>
      <c r="C91" s="18" t="s">
        <v>111</v>
      </c>
      <c r="D91" s="7">
        <v>4104</v>
      </c>
      <c r="E91" s="7">
        <v>0.5</v>
      </c>
      <c r="F91" s="8">
        <v>0.2</v>
      </c>
      <c r="G91" s="18">
        <v>820.97</v>
      </c>
      <c r="H91" s="6"/>
    </row>
    <row r="92" spans="1:9" x14ac:dyDescent="0.25">
      <c r="A92" s="18"/>
      <c r="B92" s="7"/>
      <c r="C92" s="18" t="s">
        <v>112</v>
      </c>
      <c r="D92" s="7">
        <v>2736</v>
      </c>
      <c r="E92" s="7">
        <v>0.5</v>
      </c>
      <c r="F92" s="8">
        <v>0.2</v>
      </c>
      <c r="G92" s="25">
        <v>547.30999999999995</v>
      </c>
      <c r="H92" s="6"/>
    </row>
    <row r="93" spans="1:9" x14ac:dyDescent="0.25">
      <c r="A93" s="18"/>
      <c r="B93" s="7"/>
      <c r="C93" s="18" t="s">
        <v>113</v>
      </c>
      <c r="D93" s="7">
        <v>2736</v>
      </c>
      <c r="E93" s="7">
        <v>0.5</v>
      </c>
      <c r="F93" s="8">
        <v>0.2</v>
      </c>
      <c r="G93" s="18">
        <v>547.30999999999995</v>
      </c>
      <c r="H93" s="6"/>
    </row>
    <row r="94" spans="1:9" x14ac:dyDescent="0.25">
      <c r="A94" s="18"/>
      <c r="B94" s="7"/>
      <c r="C94" s="18" t="s">
        <v>114</v>
      </c>
      <c r="D94" s="7">
        <v>2736</v>
      </c>
      <c r="E94" s="7">
        <v>0.5</v>
      </c>
      <c r="F94" s="8">
        <v>0.2</v>
      </c>
      <c r="G94" s="18">
        <v>547.30999999999995</v>
      </c>
      <c r="H94" s="6"/>
    </row>
    <row r="95" spans="1:9" x14ac:dyDescent="0.25">
      <c r="A95" s="18"/>
      <c r="B95" s="7"/>
      <c r="C95" s="18" t="s">
        <v>115</v>
      </c>
      <c r="D95" s="7">
        <v>5472</v>
      </c>
      <c r="E95" s="7">
        <v>0.5</v>
      </c>
      <c r="F95" s="8">
        <v>0.2</v>
      </c>
      <c r="G95" s="18">
        <v>1094.6199999999999</v>
      </c>
      <c r="H95" s="6"/>
    </row>
    <row r="96" spans="1:9" x14ac:dyDescent="0.25">
      <c r="A96" s="18"/>
      <c r="B96" s="15" t="s">
        <v>50</v>
      </c>
      <c r="C96" s="18"/>
      <c r="D96" s="7"/>
      <c r="E96" s="7"/>
      <c r="F96" s="8"/>
      <c r="G96" s="42">
        <f>SUM(G90:G95)</f>
        <v>4378.49</v>
      </c>
      <c r="H96" s="6"/>
    </row>
    <row r="97" spans="1:10" x14ac:dyDescent="0.25">
      <c r="A97" s="18">
        <v>20</v>
      </c>
      <c r="B97" s="19" t="s">
        <v>51</v>
      </c>
      <c r="C97" s="18"/>
      <c r="D97" s="7"/>
      <c r="E97" s="7"/>
      <c r="F97" s="7"/>
      <c r="G97" s="42"/>
      <c r="H97" s="6"/>
    </row>
    <row r="98" spans="1:10" x14ac:dyDescent="0.25">
      <c r="A98" s="18"/>
      <c r="B98" s="7" t="s">
        <v>13</v>
      </c>
      <c r="C98" s="7" t="s">
        <v>64</v>
      </c>
      <c r="D98" s="7">
        <v>20</v>
      </c>
      <c r="E98" s="7">
        <v>10</v>
      </c>
      <c r="F98" s="7">
        <v>1.7</v>
      </c>
      <c r="G98" s="18">
        <v>34</v>
      </c>
      <c r="H98" s="6"/>
    </row>
    <row r="99" spans="1:10" x14ac:dyDescent="0.25">
      <c r="A99" s="18"/>
      <c r="B99" s="7"/>
      <c r="C99" s="7" t="s">
        <v>65</v>
      </c>
      <c r="D99" s="7">
        <v>20</v>
      </c>
      <c r="E99" s="7">
        <v>10</v>
      </c>
      <c r="F99" s="7">
        <v>1.9</v>
      </c>
      <c r="G99" s="18">
        <v>38</v>
      </c>
      <c r="H99" s="6"/>
    </row>
    <row r="100" spans="1:10" x14ac:dyDescent="0.25">
      <c r="A100" s="18"/>
      <c r="B100" s="7"/>
      <c r="C100" s="7" t="s">
        <v>66</v>
      </c>
      <c r="D100" s="7">
        <v>20</v>
      </c>
      <c r="E100" s="7">
        <v>10</v>
      </c>
      <c r="F100" s="7">
        <v>1.9</v>
      </c>
      <c r="G100" s="18">
        <v>38</v>
      </c>
      <c r="H100" s="6"/>
    </row>
    <row r="101" spans="1:10" x14ac:dyDescent="0.25">
      <c r="A101" s="18"/>
      <c r="B101" s="7" t="s">
        <v>14</v>
      </c>
      <c r="C101" s="7" t="s">
        <v>67</v>
      </c>
      <c r="D101" s="7">
        <v>20</v>
      </c>
      <c r="E101" s="7">
        <v>10</v>
      </c>
      <c r="F101" s="7">
        <v>1.7</v>
      </c>
      <c r="G101" s="18">
        <v>34</v>
      </c>
      <c r="H101" s="6"/>
    </row>
    <row r="102" spans="1:10" x14ac:dyDescent="0.25">
      <c r="A102" s="18"/>
      <c r="B102" s="7"/>
      <c r="C102" s="7" t="s">
        <v>68</v>
      </c>
      <c r="D102" s="7">
        <v>20</v>
      </c>
      <c r="E102" s="7">
        <v>10</v>
      </c>
      <c r="F102" s="7">
        <v>1.8</v>
      </c>
      <c r="G102" s="18">
        <v>38</v>
      </c>
      <c r="H102" s="6"/>
    </row>
    <row r="103" spans="1:10" x14ac:dyDescent="0.25">
      <c r="A103" s="18"/>
      <c r="B103" s="7"/>
      <c r="C103" s="7" t="s">
        <v>69</v>
      </c>
      <c r="D103" s="7">
        <v>20</v>
      </c>
      <c r="E103" s="7">
        <v>10</v>
      </c>
      <c r="F103" s="7">
        <v>1.8</v>
      </c>
      <c r="G103" s="18">
        <v>38</v>
      </c>
      <c r="H103" s="6"/>
    </row>
    <row r="104" spans="1:10" ht="24" x14ac:dyDescent="0.25">
      <c r="A104" s="18"/>
      <c r="B104" s="17" t="s">
        <v>20</v>
      </c>
      <c r="C104" s="28"/>
      <c r="D104" s="13"/>
      <c r="E104" s="13"/>
      <c r="F104" s="14"/>
      <c r="G104" s="45">
        <f>SUM(G98:G103)</f>
        <v>220</v>
      </c>
      <c r="H104" s="20"/>
    </row>
    <row r="105" spans="1:10" x14ac:dyDescent="0.25">
      <c r="A105" s="18">
        <v>21</v>
      </c>
      <c r="B105" s="27" t="s">
        <v>126</v>
      </c>
      <c r="C105" s="28" t="s">
        <v>127</v>
      </c>
      <c r="D105" s="13">
        <v>38</v>
      </c>
      <c r="E105" s="13">
        <v>19</v>
      </c>
      <c r="F105" s="14">
        <v>4.8</v>
      </c>
      <c r="G105" s="46">
        <f>F105*D105</f>
        <v>182.4</v>
      </c>
      <c r="H105" s="20"/>
    </row>
    <row r="106" spans="1:10" x14ac:dyDescent="0.25">
      <c r="A106" s="18"/>
      <c r="B106" s="17"/>
      <c r="C106" s="28" t="s">
        <v>128</v>
      </c>
      <c r="D106" s="13">
        <v>39</v>
      </c>
      <c r="E106" s="13">
        <v>19</v>
      </c>
      <c r="F106" s="14">
        <v>4.8</v>
      </c>
      <c r="G106" s="46">
        <f>F106*D106</f>
        <v>187.2</v>
      </c>
      <c r="H106" s="20"/>
    </row>
    <row r="107" spans="1:10" x14ac:dyDescent="0.25">
      <c r="A107" s="18"/>
      <c r="B107" s="17"/>
      <c r="C107" s="28" t="s">
        <v>129</v>
      </c>
      <c r="D107" s="13">
        <v>40</v>
      </c>
      <c r="E107" s="13">
        <v>19</v>
      </c>
      <c r="F107" s="14">
        <v>4.8</v>
      </c>
      <c r="G107" s="46">
        <f>F107*D107</f>
        <v>192</v>
      </c>
      <c r="H107" s="20"/>
    </row>
    <row r="108" spans="1:10" x14ac:dyDescent="0.25">
      <c r="A108" s="18"/>
      <c r="B108" s="17"/>
      <c r="C108" s="28" t="s">
        <v>130</v>
      </c>
      <c r="D108" s="13">
        <v>50</v>
      </c>
      <c r="E108" s="13">
        <v>10</v>
      </c>
      <c r="F108" s="14">
        <v>1.7</v>
      </c>
      <c r="G108" s="46">
        <f>F108*D108</f>
        <v>85</v>
      </c>
      <c r="H108" s="20"/>
    </row>
    <row r="109" spans="1:10" x14ac:dyDescent="0.25">
      <c r="A109" s="18"/>
      <c r="B109" s="17" t="s">
        <v>131</v>
      </c>
      <c r="C109" s="28"/>
      <c r="D109" s="13"/>
      <c r="E109" s="13"/>
      <c r="F109" s="14"/>
      <c r="G109" s="45">
        <f>SUM(G105:G108)</f>
        <v>646.6</v>
      </c>
      <c r="H109" s="35"/>
    </row>
    <row r="110" spans="1:10" x14ac:dyDescent="0.25">
      <c r="A110" s="18"/>
      <c r="B110" s="17" t="s">
        <v>125</v>
      </c>
      <c r="C110" s="28"/>
      <c r="D110" s="13"/>
      <c r="E110" s="13"/>
      <c r="F110" s="14"/>
      <c r="G110" s="45">
        <f>G104+G96+G89+G87+G84+G79+G72+G65+G56+G50+G41+G37+G35+G31+G28+G23+G20+G17+G14+G11+G109</f>
        <v>40948.299999999996</v>
      </c>
      <c r="H110" s="35"/>
    </row>
    <row r="111" spans="1:10" ht="12.6" thickBot="1" x14ac:dyDescent="0.3">
      <c r="A111" s="38"/>
      <c r="B111" s="39"/>
      <c r="C111" s="40"/>
      <c r="D111" s="9"/>
      <c r="E111" s="9"/>
      <c r="F111" s="41"/>
      <c r="G111" s="47"/>
      <c r="H111" s="35"/>
    </row>
    <row r="112" spans="1:10" ht="12.6" thickTop="1" x14ac:dyDescent="0.25">
      <c r="A112" s="6"/>
      <c r="B112" s="6"/>
      <c r="C112" s="11"/>
      <c r="D112" s="6"/>
      <c r="E112" s="6"/>
      <c r="F112" s="6"/>
      <c r="G112" s="24"/>
      <c r="H112" s="20"/>
      <c r="I112" s="16"/>
      <c r="J112" s="16"/>
    </row>
    <row r="113" spans="1:9" x14ac:dyDescent="0.25">
      <c r="A113" s="6"/>
      <c r="B113" s="6"/>
      <c r="C113" s="6"/>
      <c r="D113" s="6"/>
      <c r="E113" s="6"/>
      <c r="F113" s="6"/>
      <c r="G113" s="6"/>
      <c r="H113" s="20"/>
      <c r="I113" s="16"/>
    </row>
    <row r="114" spans="1:9" x14ac:dyDescent="0.25">
      <c r="B114" s="10" t="s">
        <v>16</v>
      </c>
      <c r="C114" s="11"/>
      <c r="D114" s="6" t="s">
        <v>17</v>
      </c>
      <c r="E114" s="6"/>
      <c r="F114" s="6"/>
      <c r="G114" s="12"/>
      <c r="H114" s="6"/>
      <c r="I114" s="16"/>
    </row>
    <row r="115" spans="1:9" x14ac:dyDescent="0.25">
      <c r="B115" s="10" t="s">
        <v>19</v>
      </c>
      <c r="C115" s="2"/>
      <c r="E115" s="12" t="s">
        <v>18</v>
      </c>
      <c r="F115" s="6"/>
      <c r="G115" s="16"/>
      <c r="H115" s="6"/>
    </row>
    <row r="116" spans="1:9" x14ac:dyDescent="0.25">
      <c r="H116" s="6"/>
    </row>
  </sheetData>
  <mergeCells count="2">
    <mergeCell ref="B3:G3"/>
    <mergeCell ref="B4:G4"/>
  </mergeCells>
  <pageMargins left="0.7" right="0.7" top="0.75" bottom="0.75" header="0.3" footer="0.3"/>
  <pageSetup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серия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2019-05-20T13:01:19Z</dcterms:modified>
</cp:coreProperties>
</file>