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480" yWindow="1230" windowWidth="15570" windowHeight="10170"/>
  </bookViews>
  <sheets>
    <sheet name="Sheet1" sheetId="21" r:id="rId1"/>
  </sheets>
  <definedNames>
    <definedName name="_xlnm.Print_Area" localSheetId="0">Sheet1!$A$3:$R$468</definedName>
    <definedName name="_xlnm.Print_Titles" localSheetId="0">Sheet1!$10:$10</definedName>
  </definedNames>
  <calcPr calcId="145621"/>
</workbook>
</file>

<file path=xl/calcChain.xml><?xml version="1.0" encoding="utf-8"?>
<calcChain xmlns="http://schemas.openxmlformats.org/spreadsheetml/2006/main">
  <c r="J88" i="21" l="1"/>
  <c r="L41" i="21" l="1"/>
  <c r="R96" i="21" l="1"/>
  <c r="Q96" i="21"/>
  <c r="O96" i="21"/>
  <c r="N96" i="21"/>
  <c r="J96" i="21"/>
  <c r="K96" i="21"/>
  <c r="L96" i="21"/>
  <c r="I96" i="21"/>
  <c r="E96" i="21"/>
  <c r="F96" i="21"/>
  <c r="G96" i="21"/>
  <c r="D96" i="21"/>
  <c r="K41" i="21" l="1"/>
  <c r="D14" i="21" l="1"/>
  <c r="E14" i="21"/>
  <c r="F14" i="21"/>
  <c r="G14" i="21"/>
  <c r="I14" i="21"/>
  <c r="J14" i="21"/>
  <c r="K14" i="21"/>
  <c r="L14" i="21"/>
  <c r="N14" i="21"/>
  <c r="O14" i="21"/>
  <c r="P14" i="21"/>
  <c r="P13" i="21" s="1"/>
  <c r="Q14" i="21"/>
  <c r="R14" i="21"/>
  <c r="I19" i="21" l="1"/>
  <c r="J19" i="21"/>
  <c r="K19" i="21"/>
  <c r="L19" i="21"/>
  <c r="N19" i="21"/>
  <c r="O19" i="21"/>
  <c r="Q19" i="21"/>
  <c r="R19" i="21"/>
  <c r="I17" i="21"/>
  <c r="I13" i="21" s="1"/>
  <c r="J17" i="21"/>
  <c r="J13" i="21" s="1"/>
  <c r="K17" i="21"/>
  <c r="L17" i="21"/>
  <c r="L13" i="21" s="1"/>
  <c r="N17" i="21"/>
  <c r="N13" i="21" s="1"/>
  <c r="O17" i="21"/>
  <c r="O13" i="21" s="1"/>
  <c r="Q17" i="21"/>
  <c r="Q13" i="21" s="1"/>
  <c r="R17" i="21"/>
  <c r="R13" i="21" s="1"/>
  <c r="E19" i="21"/>
  <c r="F19" i="21"/>
  <c r="G19" i="21"/>
  <c r="E17" i="21"/>
  <c r="F17" i="21"/>
  <c r="G17" i="21"/>
  <c r="D19" i="21"/>
  <c r="D17" i="21"/>
  <c r="R465" i="21"/>
  <c r="Q465" i="21"/>
  <c r="O465" i="21"/>
  <c r="N465" i="21"/>
  <c r="L465" i="21"/>
  <c r="K465" i="21"/>
  <c r="J465" i="21"/>
  <c r="I465" i="21"/>
  <c r="G465" i="21"/>
  <c r="F465" i="21"/>
  <c r="E465" i="21"/>
  <c r="D465" i="21"/>
  <c r="R462" i="21"/>
  <c r="Q462" i="21"/>
  <c r="Q461" i="21" s="1"/>
  <c r="O462" i="21"/>
  <c r="N462" i="21"/>
  <c r="L462" i="21"/>
  <c r="K462" i="21"/>
  <c r="K461" i="21" s="1"/>
  <c r="J462" i="21"/>
  <c r="I462" i="21"/>
  <c r="I461" i="21" s="1"/>
  <c r="G462" i="21"/>
  <c r="F462" i="21"/>
  <c r="F461" i="21" s="1"/>
  <c r="E462" i="21"/>
  <c r="D462" i="21"/>
  <c r="R458" i="21"/>
  <c r="Q458" i="21"/>
  <c r="O458" i="21"/>
  <c r="N458" i="21"/>
  <c r="L458" i="21"/>
  <c r="K458" i="21"/>
  <c r="J458" i="21"/>
  <c r="I458" i="21"/>
  <c r="G458" i="21"/>
  <c r="F458" i="21"/>
  <c r="E458" i="21"/>
  <c r="D458" i="21"/>
  <c r="R455" i="21"/>
  <c r="R454" i="21" s="1"/>
  <c r="Q455" i="21"/>
  <c r="O455" i="21"/>
  <c r="O454" i="21" s="1"/>
  <c r="N455" i="21"/>
  <c r="L455" i="21"/>
  <c r="L454" i="21" s="1"/>
  <c r="K455" i="21"/>
  <c r="J455" i="21"/>
  <c r="J454" i="21" s="1"/>
  <c r="I455" i="21"/>
  <c r="G455" i="21"/>
  <c r="G454" i="21" s="1"/>
  <c r="F455" i="21"/>
  <c r="E455" i="21"/>
  <c r="E454" i="21" s="1"/>
  <c r="D455" i="21"/>
  <c r="R451" i="21"/>
  <c r="Q451" i="21"/>
  <c r="O451" i="21"/>
  <c r="N451" i="21"/>
  <c r="L451" i="21"/>
  <c r="K451" i="21"/>
  <c r="J451" i="21"/>
  <c r="I451" i="21"/>
  <c r="G451" i="21"/>
  <c r="F451" i="21"/>
  <c r="E451" i="21"/>
  <c r="D451" i="21"/>
  <c r="R448" i="21"/>
  <c r="R447" i="21" s="1"/>
  <c r="Q448" i="21"/>
  <c r="O448" i="21"/>
  <c r="O447" i="21" s="1"/>
  <c r="N448" i="21"/>
  <c r="L448" i="21"/>
  <c r="L447" i="21" s="1"/>
  <c r="K448" i="21"/>
  <c r="J448" i="21"/>
  <c r="J447" i="21" s="1"/>
  <c r="I448" i="21"/>
  <c r="G448" i="21"/>
  <c r="G447" i="21" s="1"/>
  <c r="F448" i="21"/>
  <c r="E448" i="21"/>
  <c r="E447" i="21" s="1"/>
  <c r="D448" i="21"/>
  <c r="R444" i="21"/>
  <c r="Q444" i="21"/>
  <c r="O444" i="21"/>
  <c r="N444" i="21"/>
  <c r="L444" i="21"/>
  <c r="K444" i="21"/>
  <c r="J444" i="21"/>
  <c r="I444" i="21"/>
  <c r="G444" i="21"/>
  <c r="F444" i="21"/>
  <c r="E444" i="21"/>
  <c r="D444" i="21"/>
  <c r="R441" i="21"/>
  <c r="R440" i="21" s="1"/>
  <c r="Q441" i="21"/>
  <c r="O441" i="21"/>
  <c r="O440" i="21" s="1"/>
  <c r="N441" i="21"/>
  <c r="L441" i="21"/>
  <c r="L440" i="21" s="1"/>
  <c r="K441" i="21"/>
  <c r="J441" i="21"/>
  <c r="J440" i="21" s="1"/>
  <c r="I441" i="21"/>
  <c r="G441" i="21"/>
  <c r="G440" i="21" s="1"/>
  <c r="F441" i="21"/>
  <c r="E441" i="21"/>
  <c r="E440" i="21" s="1"/>
  <c r="D441" i="21"/>
  <c r="R437" i="21"/>
  <c r="Q437" i="21"/>
  <c r="O437" i="21"/>
  <c r="N437" i="21"/>
  <c r="L437" i="21"/>
  <c r="K437" i="21"/>
  <c r="J437" i="21"/>
  <c r="I437" i="21"/>
  <c r="G437" i="21"/>
  <c r="F437" i="21"/>
  <c r="E437" i="21"/>
  <c r="D437" i="21"/>
  <c r="R434" i="21"/>
  <c r="Q434" i="21"/>
  <c r="O434" i="21"/>
  <c r="O433" i="21" s="1"/>
  <c r="N434" i="21"/>
  <c r="L434" i="21"/>
  <c r="L433" i="21" s="1"/>
  <c r="K434" i="21"/>
  <c r="J434" i="21"/>
  <c r="J433" i="21" s="1"/>
  <c r="I434" i="21"/>
  <c r="G434" i="21"/>
  <c r="G433" i="21" s="1"/>
  <c r="F434" i="21"/>
  <c r="E434" i="21"/>
  <c r="E433" i="21" s="1"/>
  <c r="D434" i="21"/>
  <c r="R430" i="21"/>
  <c r="Q430" i="21"/>
  <c r="O430" i="21"/>
  <c r="N430" i="21"/>
  <c r="L430" i="21"/>
  <c r="K430" i="21"/>
  <c r="J430" i="21"/>
  <c r="I430" i="21"/>
  <c r="G430" i="21"/>
  <c r="F430" i="21"/>
  <c r="E430" i="21"/>
  <c r="D430" i="21"/>
  <c r="R427" i="21"/>
  <c r="R426" i="21" s="1"/>
  <c r="Q427" i="21"/>
  <c r="O427" i="21"/>
  <c r="O426" i="21" s="1"/>
  <c r="N427" i="21"/>
  <c r="L427" i="21"/>
  <c r="L426" i="21" s="1"/>
  <c r="K427" i="21"/>
  <c r="J427" i="21"/>
  <c r="J426" i="21" s="1"/>
  <c r="I427" i="21"/>
  <c r="G427" i="21"/>
  <c r="G426" i="21" s="1"/>
  <c r="F427" i="21"/>
  <c r="E427" i="21"/>
  <c r="E426" i="21" s="1"/>
  <c r="D427" i="21"/>
  <c r="R423" i="21"/>
  <c r="Q423" i="21"/>
  <c r="O423" i="21"/>
  <c r="N423" i="21"/>
  <c r="L423" i="21"/>
  <c r="K423" i="21"/>
  <c r="J423" i="21"/>
  <c r="I423" i="21"/>
  <c r="G423" i="21"/>
  <c r="F423" i="21"/>
  <c r="E423" i="21"/>
  <c r="D423" i="21"/>
  <c r="R420" i="21"/>
  <c r="R419" i="21" s="1"/>
  <c r="Q420" i="21"/>
  <c r="O420" i="21"/>
  <c r="O419" i="21" s="1"/>
  <c r="N420" i="21"/>
  <c r="L420" i="21"/>
  <c r="L419" i="21" s="1"/>
  <c r="K420" i="21"/>
  <c r="J420" i="21"/>
  <c r="J419" i="21" s="1"/>
  <c r="I420" i="21"/>
  <c r="G420" i="21"/>
  <c r="G419" i="21" s="1"/>
  <c r="F420" i="21"/>
  <c r="E420" i="21"/>
  <c r="E419" i="21" s="1"/>
  <c r="D420" i="21"/>
  <c r="R416" i="21"/>
  <c r="Q416" i="21"/>
  <c r="O416" i="21"/>
  <c r="N416" i="21"/>
  <c r="L416" i="21"/>
  <c r="K416" i="21"/>
  <c r="J416" i="21"/>
  <c r="I416" i="21"/>
  <c r="G416" i="21"/>
  <c r="F416" i="21"/>
  <c r="E416" i="21"/>
  <c r="D416" i="21"/>
  <c r="R413" i="21"/>
  <c r="Q413" i="21"/>
  <c r="J413" i="21"/>
  <c r="K413" i="21"/>
  <c r="L413" i="21"/>
  <c r="N413" i="21"/>
  <c r="O413" i="21"/>
  <c r="I413" i="21"/>
  <c r="E413" i="21"/>
  <c r="F413" i="21"/>
  <c r="G413" i="21"/>
  <c r="D413" i="21"/>
  <c r="R408" i="21"/>
  <c r="Q408" i="21"/>
  <c r="O408" i="21"/>
  <c r="N408" i="21"/>
  <c r="L408" i="21"/>
  <c r="K408" i="21"/>
  <c r="J408" i="21"/>
  <c r="I408" i="21"/>
  <c r="G408" i="21"/>
  <c r="F408" i="21"/>
  <c r="E408" i="21"/>
  <c r="D408" i="21"/>
  <c r="R405" i="21"/>
  <c r="Q405" i="21"/>
  <c r="O405" i="21"/>
  <c r="N405" i="21"/>
  <c r="L405" i="21"/>
  <c r="K405" i="21"/>
  <c r="J405" i="21"/>
  <c r="I405" i="21"/>
  <c r="G405" i="21"/>
  <c r="F405" i="21"/>
  <c r="E405" i="21"/>
  <c r="D405" i="21"/>
  <c r="R402" i="21"/>
  <c r="Q402" i="21"/>
  <c r="O402" i="21"/>
  <c r="N402" i="21"/>
  <c r="L402" i="21"/>
  <c r="K402" i="21"/>
  <c r="J402" i="21"/>
  <c r="I402" i="21"/>
  <c r="G402" i="21"/>
  <c r="F402" i="21"/>
  <c r="E402" i="21"/>
  <c r="D402" i="21"/>
  <c r="R399" i="21"/>
  <c r="Q399" i="21"/>
  <c r="O399" i="21"/>
  <c r="N399" i="21"/>
  <c r="L399" i="21"/>
  <c r="K399" i="21"/>
  <c r="J399" i="21"/>
  <c r="I399" i="21"/>
  <c r="G399" i="21"/>
  <c r="F399" i="21"/>
  <c r="E399" i="21"/>
  <c r="D399" i="21"/>
  <c r="R396" i="21"/>
  <c r="Q396" i="21"/>
  <c r="O396" i="21"/>
  <c r="N396" i="21"/>
  <c r="L396" i="21"/>
  <c r="K396" i="21"/>
  <c r="J396" i="21"/>
  <c r="I396" i="21"/>
  <c r="G396" i="21"/>
  <c r="F396" i="21"/>
  <c r="E396" i="21"/>
  <c r="D396" i="21"/>
  <c r="R393" i="21"/>
  <c r="Q393" i="21"/>
  <c r="O393" i="21"/>
  <c r="N393" i="21"/>
  <c r="L393" i="21"/>
  <c r="K393" i="21"/>
  <c r="J393" i="21"/>
  <c r="I393" i="21"/>
  <c r="G393" i="21"/>
  <c r="F393" i="21"/>
  <c r="E393" i="21"/>
  <c r="D393" i="21"/>
  <c r="R390" i="21"/>
  <c r="Q390" i="21"/>
  <c r="O390" i="21"/>
  <c r="N390" i="21"/>
  <c r="L390" i="21"/>
  <c r="K390" i="21"/>
  <c r="J390" i="21"/>
  <c r="I390" i="21"/>
  <c r="G390" i="21"/>
  <c r="F390" i="21"/>
  <c r="E390" i="21"/>
  <c r="D390" i="21"/>
  <c r="R387" i="21"/>
  <c r="Q387" i="21"/>
  <c r="J387" i="21"/>
  <c r="K387" i="21"/>
  <c r="L387" i="21"/>
  <c r="N387" i="21"/>
  <c r="O387" i="21"/>
  <c r="I387" i="21"/>
  <c r="E387" i="21"/>
  <c r="F387" i="21"/>
  <c r="G387" i="21"/>
  <c r="D387" i="21"/>
  <c r="R382" i="21"/>
  <c r="Q382" i="21"/>
  <c r="O382" i="21"/>
  <c r="N382" i="21"/>
  <c r="L382" i="21"/>
  <c r="K382" i="21"/>
  <c r="J382" i="21"/>
  <c r="I382" i="21"/>
  <c r="G382" i="21"/>
  <c r="F382" i="21"/>
  <c r="E382" i="21"/>
  <c r="D382" i="21"/>
  <c r="R378" i="21"/>
  <c r="Q378" i="21"/>
  <c r="O378" i="21"/>
  <c r="N378" i="21"/>
  <c r="L378" i="21"/>
  <c r="K378" i="21"/>
  <c r="J378" i="21"/>
  <c r="I378" i="21"/>
  <c r="G378" i="21"/>
  <c r="F378" i="21"/>
  <c r="E378" i="21"/>
  <c r="D378" i="21"/>
  <c r="R373" i="21"/>
  <c r="Q373" i="21"/>
  <c r="O373" i="21"/>
  <c r="N373" i="21"/>
  <c r="L373" i="21"/>
  <c r="K373" i="21"/>
  <c r="J373" i="21"/>
  <c r="I373" i="21"/>
  <c r="G373" i="21"/>
  <c r="F373" i="21"/>
  <c r="E373" i="21"/>
  <c r="D373" i="21"/>
  <c r="R369" i="21"/>
  <c r="Q369" i="21"/>
  <c r="O369" i="21"/>
  <c r="N369" i="21"/>
  <c r="L369" i="21"/>
  <c r="K369" i="21"/>
  <c r="J369" i="21"/>
  <c r="I369" i="21"/>
  <c r="G369" i="21"/>
  <c r="F369" i="21"/>
  <c r="E369" i="21"/>
  <c r="D369" i="21"/>
  <c r="R364" i="21"/>
  <c r="Q364" i="21"/>
  <c r="O364" i="21"/>
  <c r="N364" i="21"/>
  <c r="L364" i="21"/>
  <c r="K364" i="21"/>
  <c r="J364" i="21"/>
  <c r="I364" i="21"/>
  <c r="G364" i="21"/>
  <c r="F364" i="21"/>
  <c r="E364" i="21"/>
  <c r="D364" i="21"/>
  <c r="R360" i="21"/>
  <c r="Q360" i="21"/>
  <c r="O360" i="21"/>
  <c r="N360" i="21"/>
  <c r="L360" i="21"/>
  <c r="K360" i="21"/>
  <c r="J360" i="21"/>
  <c r="I360" i="21"/>
  <c r="G360" i="21"/>
  <c r="F360" i="21"/>
  <c r="E360" i="21"/>
  <c r="D360" i="21"/>
  <c r="R355" i="21"/>
  <c r="Q355" i="21"/>
  <c r="O355" i="21"/>
  <c r="N355" i="21"/>
  <c r="L355" i="21"/>
  <c r="K355" i="21"/>
  <c r="J355" i="21"/>
  <c r="I355" i="21"/>
  <c r="G355" i="21"/>
  <c r="F355" i="21"/>
  <c r="E355" i="21"/>
  <c r="D355" i="21"/>
  <c r="R351" i="21"/>
  <c r="Q351" i="21"/>
  <c r="O351" i="21"/>
  <c r="N351" i="21"/>
  <c r="L351" i="21"/>
  <c r="K351" i="21"/>
  <c r="J351" i="21"/>
  <c r="I351" i="21"/>
  <c r="G351" i="21"/>
  <c r="F351" i="21"/>
  <c r="E351" i="21"/>
  <c r="D351" i="21"/>
  <c r="R346" i="21"/>
  <c r="Q346" i="21"/>
  <c r="O346" i="21"/>
  <c r="N346" i="21"/>
  <c r="L346" i="21"/>
  <c r="K346" i="21"/>
  <c r="J346" i="21"/>
  <c r="I346" i="21"/>
  <c r="G346" i="21"/>
  <c r="F346" i="21"/>
  <c r="E346" i="21"/>
  <c r="D346" i="21"/>
  <c r="R343" i="21"/>
  <c r="Q343" i="21"/>
  <c r="O343" i="21"/>
  <c r="N343" i="21"/>
  <c r="L343" i="21"/>
  <c r="K343" i="21"/>
  <c r="J343" i="21"/>
  <c r="I343" i="21"/>
  <c r="G343" i="21"/>
  <c r="F343" i="21"/>
  <c r="E343" i="21"/>
  <c r="D343" i="21"/>
  <c r="R338" i="21"/>
  <c r="Q338" i="21"/>
  <c r="O338" i="21"/>
  <c r="N338" i="21"/>
  <c r="L338" i="21"/>
  <c r="K338" i="21"/>
  <c r="J338" i="21"/>
  <c r="I338" i="21"/>
  <c r="G338" i="21"/>
  <c r="F338" i="21"/>
  <c r="E338" i="21"/>
  <c r="D338" i="21"/>
  <c r="R335" i="21"/>
  <c r="Q335" i="21"/>
  <c r="O335" i="21"/>
  <c r="N335" i="21"/>
  <c r="L335" i="21"/>
  <c r="K335" i="21"/>
  <c r="J335" i="21"/>
  <c r="I335" i="21"/>
  <c r="G335" i="21"/>
  <c r="F335" i="21"/>
  <c r="E335" i="21"/>
  <c r="D335" i="21"/>
  <c r="R330" i="21"/>
  <c r="Q330" i="21"/>
  <c r="O330" i="21"/>
  <c r="N330" i="21"/>
  <c r="L330" i="21"/>
  <c r="K330" i="21"/>
  <c r="J330" i="21"/>
  <c r="I330" i="21"/>
  <c r="G330" i="21"/>
  <c r="F330" i="21"/>
  <c r="E330" i="21"/>
  <c r="D330" i="21"/>
  <c r="R328" i="21"/>
  <c r="Q328" i="21"/>
  <c r="O328" i="21"/>
  <c r="N328" i="21"/>
  <c r="L328" i="21"/>
  <c r="K328" i="21"/>
  <c r="J328" i="21"/>
  <c r="I328" i="21"/>
  <c r="G328" i="21"/>
  <c r="F328" i="21"/>
  <c r="E328" i="21"/>
  <c r="D328" i="21"/>
  <c r="R323" i="21"/>
  <c r="Q323" i="21"/>
  <c r="J323" i="21"/>
  <c r="K323" i="21"/>
  <c r="L323" i="21"/>
  <c r="N323" i="21"/>
  <c r="O323" i="21"/>
  <c r="I323" i="21"/>
  <c r="E323" i="21"/>
  <c r="F323" i="21"/>
  <c r="G323" i="21"/>
  <c r="D323" i="21"/>
  <c r="R319" i="21"/>
  <c r="Q319" i="21"/>
  <c r="J319" i="21"/>
  <c r="K319" i="21"/>
  <c r="L319" i="21"/>
  <c r="N319" i="21"/>
  <c r="O319" i="21"/>
  <c r="I319" i="21"/>
  <c r="E319" i="21"/>
  <c r="F319" i="21"/>
  <c r="G319" i="21"/>
  <c r="D319" i="21"/>
  <c r="R314" i="21"/>
  <c r="Q314" i="21"/>
  <c r="O314" i="21"/>
  <c r="N314" i="21"/>
  <c r="L314" i="21"/>
  <c r="K314" i="21"/>
  <c r="J314" i="21"/>
  <c r="I314" i="21"/>
  <c r="G314" i="21"/>
  <c r="F314" i="21"/>
  <c r="E314" i="21"/>
  <c r="D314" i="21"/>
  <c r="R312" i="21"/>
  <c r="Q312" i="21"/>
  <c r="O312" i="21"/>
  <c r="N312" i="21"/>
  <c r="L312" i="21"/>
  <c r="K312" i="21"/>
  <c r="J312" i="21"/>
  <c r="I312" i="21"/>
  <c r="G312" i="21"/>
  <c r="F312" i="21"/>
  <c r="E312" i="21"/>
  <c r="D312" i="21"/>
  <c r="R307" i="21"/>
  <c r="Q307" i="21"/>
  <c r="O307" i="21"/>
  <c r="N307" i="21"/>
  <c r="L307" i="21"/>
  <c r="K307" i="21"/>
  <c r="J307" i="21"/>
  <c r="I307" i="21"/>
  <c r="G307" i="21"/>
  <c r="F307" i="21"/>
  <c r="E307" i="21"/>
  <c r="D307" i="21"/>
  <c r="R302" i="21"/>
  <c r="Q302" i="21"/>
  <c r="O302" i="21"/>
  <c r="N302" i="21"/>
  <c r="L302" i="21"/>
  <c r="K302" i="21"/>
  <c r="J302" i="21"/>
  <c r="I302" i="21"/>
  <c r="G302" i="21"/>
  <c r="F302" i="21"/>
  <c r="E302" i="21"/>
  <c r="D302" i="21"/>
  <c r="R299" i="21"/>
  <c r="Q299" i="21"/>
  <c r="O299" i="21"/>
  <c r="N299" i="21"/>
  <c r="L299" i="21"/>
  <c r="K299" i="21"/>
  <c r="J299" i="21"/>
  <c r="I299" i="21"/>
  <c r="G299" i="21"/>
  <c r="F299" i="21"/>
  <c r="E299" i="21"/>
  <c r="D299" i="21"/>
  <c r="R295" i="21"/>
  <c r="Q295" i="21"/>
  <c r="O295" i="21"/>
  <c r="N295" i="21"/>
  <c r="L295" i="21"/>
  <c r="K295" i="21"/>
  <c r="J295" i="21"/>
  <c r="I295" i="21"/>
  <c r="G295" i="21"/>
  <c r="F295" i="21"/>
  <c r="E295" i="21"/>
  <c r="D295" i="21"/>
  <c r="R292" i="21"/>
  <c r="Q292" i="21"/>
  <c r="O292" i="21"/>
  <c r="N292" i="21"/>
  <c r="L292" i="21"/>
  <c r="K292" i="21"/>
  <c r="J292" i="21"/>
  <c r="I292" i="21"/>
  <c r="G292" i="21"/>
  <c r="F292" i="21"/>
  <c r="E292" i="21"/>
  <c r="D292" i="21"/>
  <c r="R288" i="21"/>
  <c r="Q288" i="21"/>
  <c r="O288" i="21"/>
  <c r="N288" i="21"/>
  <c r="L288" i="21"/>
  <c r="K288" i="21"/>
  <c r="J288" i="21"/>
  <c r="I288" i="21"/>
  <c r="G288" i="21"/>
  <c r="F288" i="21"/>
  <c r="E288" i="21"/>
  <c r="D288" i="21"/>
  <c r="R283" i="21"/>
  <c r="Q283" i="21"/>
  <c r="O283" i="21"/>
  <c r="N283" i="21"/>
  <c r="L283" i="21"/>
  <c r="K283" i="21"/>
  <c r="J283" i="21"/>
  <c r="I283" i="21"/>
  <c r="G283" i="21"/>
  <c r="F283" i="21"/>
  <c r="E283" i="21"/>
  <c r="D283" i="21"/>
  <c r="R279" i="21"/>
  <c r="Q279" i="21"/>
  <c r="O279" i="21"/>
  <c r="N279" i="21"/>
  <c r="L279" i="21"/>
  <c r="K279" i="21"/>
  <c r="J279" i="21"/>
  <c r="I279" i="21"/>
  <c r="G279" i="21"/>
  <c r="F279" i="21"/>
  <c r="E279" i="21"/>
  <c r="D279" i="21"/>
  <c r="R273" i="21"/>
  <c r="Q273" i="21"/>
  <c r="O273" i="21"/>
  <c r="N273" i="21"/>
  <c r="L273" i="21"/>
  <c r="K273" i="21"/>
  <c r="J273" i="21"/>
  <c r="I273" i="21"/>
  <c r="G273" i="21"/>
  <c r="F273" i="21"/>
  <c r="E273" i="21"/>
  <c r="D273" i="21"/>
  <c r="R269" i="21"/>
  <c r="Q269" i="21"/>
  <c r="O269" i="21"/>
  <c r="N269" i="21"/>
  <c r="L269" i="21"/>
  <c r="K269" i="21"/>
  <c r="J269" i="21"/>
  <c r="I269" i="21"/>
  <c r="G269" i="21"/>
  <c r="F269" i="21"/>
  <c r="E269" i="21"/>
  <c r="D269" i="21"/>
  <c r="R267" i="21"/>
  <c r="Q267" i="21"/>
  <c r="O267" i="21"/>
  <c r="N267" i="21"/>
  <c r="L267" i="21"/>
  <c r="K267" i="21"/>
  <c r="J267" i="21"/>
  <c r="I267" i="21"/>
  <c r="G267" i="21"/>
  <c r="F267" i="21"/>
  <c r="E267" i="21"/>
  <c r="D267" i="21"/>
  <c r="R255" i="21"/>
  <c r="Q255" i="21"/>
  <c r="O255" i="21"/>
  <c r="N255" i="21"/>
  <c r="L255" i="21"/>
  <c r="K255" i="21"/>
  <c r="J255" i="21"/>
  <c r="I255" i="21"/>
  <c r="G255" i="21"/>
  <c r="F255" i="21"/>
  <c r="E255" i="21"/>
  <c r="D255" i="21"/>
  <c r="R253" i="21"/>
  <c r="Q253" i="21"/>
  <c r="O253" i="21"/>
  <c r="N253" i="21"/>
  <c r="L253" i="21"/>
  <c r="K253" i="21"/>
  <c r="J253" i="21"/>
  <c r="I253" i="21"/>
  <c r="G253" i="21"/>
  <c r="F253" i="21"/>
  <c r="E253" i="21"/>
  <c r="D253" i="21"/>
  <c r="R248" i="21"/>
  <c r="Q248" i="21"/>
  <c r="O248" i="21"/>
  <c r="N248" i="21"/>
  <c r="L248" i="21"/>
  <c r="K248" i="21"/>
  <c r="J248" i="21"/>
  <c r="I248" i="21"/>
  <c r="G248" i="21"/>
  <c r="F248" i="21"/>
  <c r="E248" i="21"/>
  <c r="D248" i="21"/>
  <c r="R245" i="21"/>
  <c r="Q245" i="21"/>
  <c r="O245" i="21"/>
  <c r="N245" i="21"/>
  <c r="L245" i="21"/>
  <c r="K245" i="21"/>
  <c r="J245" i="21"/>
  <c r="I245" i="21"/>
  <c r="G245" i="21"/>
  <c r="F245" i="21"/>
  <c r="E245" i="21"/>
  <c r="D245" i="21"/>
  <c r="R243" i="21"/>
  <c r="Q243" i="21"/>
  <c r="O243" i="21"/>
  <c r="L243" i="21"/>
  <c r="K243" i="21"/>
  <c r="J243" i="21"/>
  <c r="I243" i="21"/>
  <c r="G243" i="21"/>
  <c r="F243" i="21"/>
  <c r="E243" i="21"/>
  <c r="D243" i="21"/>
  <c r="R227" i="21"/>
  <c r="Q227" i="21"/>
  <c r="O227" i="21"/>
  <c r="N227" i="21"/>
  <c r="L227" i="21"/>
  <c r="K227" i="21"/>
  <c r="J227" i="21"/>
  <c r="I227" i="21"/>
  <c r="G227" i="21"/>
  <c r="F227" i="21"/>
  <c r="E227" i="21"/>
  <c r="D227" i="21"/>
  <c r="R224" i="21"/>
  <c r="Q224" i="21"/>
  <c r="O224" i="21"/>
  <c r="N224" i="21"/>
  <c r="L224" i="21"/>
  <c r="K224" i="21"/>
  <c r="J224" i="21"/>
  <c r="I224" i="21"/>
  <c r="G224" i="21"/>
  <c r="F224" i="21"/>
  <c r="E224" i="21"/>
  <c r="D224" i="21"/>
  <c r="R221" i="21"/>
  <c r="Q221" i="21"/>
  <c r="O221" i="21"/>
  <c r="N221" i="21"/>
  <c r="L221" i="21"/>
  <c r="K221" i="21"/>
  <c r="J221" i="21"/>
  <c r="I221" i="21"/>
  <c r="G221" i="21"/>
  <c r="F221" i="21"/>
  <c r="E221" i="21"/>
  <c r="D221" i="21"/>
  <c r="R210" i="21"/>
  <c r="Q210" i="21"/>
  <c r="O210" i="21"/>
  <c r="N210" i="21"/>
  <c r="L210" i="21"/>
  <c r="K210" i="21"/>
  <c r="J210" i="21"/>
  <c r="I210" i="21"/>
  <c r="G210" i="21"/>
  <c r="F210" i="21"/>
  <c r="E210" i="21"/>
  <c r="D210" i="21"/>
  <c r="R208" i="21"/>
  <c r="Q208" i="21"/>
  <c r="O208" i="21"/>
  <c r="N208" i="21"/>
  <c r="L208" i="21"/>
  <c r="K208" i="21"/>
  <c r="J208" i="21"/>
  <c r="I208" i="21"/>
  <c r="G208" i="21"/>
  <c r="F208" i="21"/>
  <c r="E208" i="21"/>
  <c r="D208" i="21"/>
  <c r="R205" i="21"/>
  <c r="Q205" i="21"/>
  <c r="O205" i="21"/>
  <c r="N205" i="21"/>
  <c r="L205" i="21"/>
  <c r="K205" i="21"/>
  <c r="J205" i="21"/>
  <c r="I205" i="21"/>
  <c r="G205" i="21"/>
  <c r="F205" i="21"/>
  <c r="E205" i="21"/>
  <c r="D205" i="21"/>
  <c r="R202" i="21"/>
  <c r="Q202" i="21"/>
  <c r="O202" i="21"/>
  <c r="N202" i="21"/>
  <c r="L202" i="21"/>
  <c r="K202" i="21"/>
  <c r="J202" i="21"/>
  <c r="I202" i="21"/>
  <c r="G202" i="21"/>
  <c r="F202" i="21"/>
  <c r="E202" i="21"/>
  <c r="D202" i="21"/>
  <c r="R200" i="21"/>
  <c r="Q200" i="21"/>
  <c r="O200" i="21"/>
  <c r="N200" i="21"/>
  <c r="L200" i="21"/>
  <c r="K200" i="21"/>
  <c r="J200" i="21"/>
  <c r="I200" i="21"/>
  <c r="G200" i="21"/>
  <c r="F200" i="21"/>
  <c r="E200" i="21"/>
  <c r="D200" i="21"/>
  <c r="R198" i="21"/>
  <c r="Q198" i="21"/>
  <c r="O198" i="21"/>
  <c r="N198" i="21"/>
  <c r="L198" i="21"/>
  <c r="K198" i="21"/>
  <c r="J198" i="21"/>
  <c r="I198" i="21"/>
  <c r="G198" i="21"/>
  <c r="F198" i="21"/>
  <c r="E198" i="21"/>
  <c r="D198" i="21"/>
  <c r="R195" i="21"/>
  <c r="Q195" i="21"/>
  <c r="O195" i="21"/>
  <c r="N195" i="21"/>
  <c r="L195" i="21"/>
  <c r="K195" i="21"/>
  <c r="J195" i="21"/>
  <c r="I195" i="21"/>
  <c r="G195" i="21"/>
  <c r="F195" i="21"/>
  <c r="E195" i="21"/>
  <c r="D195" i="21"/>
  <c r="R193" i="21"/>
  <c r="Q193" i="21"/>
  <c r="O193" i="21"/>
  <c r="N193" i="21"/>
  <c r="L193" i="21"/>
  <c r="K193" i="21"/>
  <c r="J193" i="21"/>
  <c r="I193" i="21"/>
  <c r="G193" i="21"/>
  <c r="F193" i="21"/>
  <c r="E193" i="21"/>
  <c r="D193" i="21"/>
  <c r="R189" i="21"/>
  <c r="Q189" i="21"/>
  <c r="O189" i="21"/>
  <c r="N189" i="21"/>
  <c r="L189" i="21"/>
  <c r="K189" i="21"/>
  <c r="J189" i="21"/>
  <c r="I189" i="21"/>
  <c r="G189" i="21"/>
  <c r="F189" i="21"/>
  <c r="E189" i="21"/>
  <c r="D189" i="21"/>
  <c r="R187" i="21"/>
  <c r="Q187" i="21"/>
  <c r="O187" i="21"/>
  <c r="N187" i="21"/>
  <c r="L187" i="21"/>
  <c r="K187" i="21"/>
  <c r="J187" i="21"/>
  <c r="I187" i="21"/>
  <c r="G187" i="21"/>
  <c r="F187" i="21"/>
  <c r="E187" i="21"/>
  <c r="D187" i="21"/>
  <c r="R185" i="21"/>
  <c r="Q185" i="21"/>
  <c r="O185" i="21"/>
  <c r="N185" i="21"/>
  <c r="L185" i="21"/>
  <c r="K185" i="21"/>
  <c r="J185" i="21"/>
  <c r="I185" i="21"/>
  <c r="G185" i="21"/>
  <c r="F185" i="21"/>
  <c r="E185" i="21"/>
  <c r="D185" i="21"/>
  <c r="R182" i="21"/>
  <c r="Q182" i="21"/>
  <c r="O182" i="21"/>
  <c r="N182" i="21"/>
  <c r="L182" i="21"/>
  <c r="K182" i="21"/>
  <c r="J182" i="21"/>
  <c r="I182" i="21"/>
  <c r="G182" i="21"/>
  <c r="F182" i="21"/>
  <c r="E182" i="21"/>
  <c r="D182" i="21"/>
  <c r="R180" i="21"/>
  <c r="Q180" i="21"/>
  <c r="O180" i="21"/>
  <c r="N180" i="21"/>
  <c r="L180" i="21"/>
  <c r="K180" i="21"/>
  <c r="J180" i="21"/>
  <c r="I180" i="21"/>
  <c r="G180" i="21"/>
  <c r="F180" i="21"/>
  <c r="E180" i="21"/>
  <c r="D180" i="21"/>
  <c r="R178" i="21"/>
  <c r="Q178" i="21"/>
  <c r="O178" i="21"/>
  <c r="N178" i="21"/>
  <c r="L178" i="21"/>
  <c r="K178" i="21"/>
  <c r="J178" i="21"/>
  <c r="I178" i="21"/>
  <c r="G178" i="21"/>
  <c r="F178" i="21"/>
  <c r="E178" i="21"/>
  <c r="D178" i="21"/>
  <c r="R175" i="21"/>
  <c r="Q175" i="21"/>
  <c r="O175" i="21"/>
  <c r="N175" i="21"/>
  <c r="L175" i="21"/>
  <c r="K175" i="21"/>
  <c r="J175" i="21"/>
  <c r="I175" i="21"/>
  <c r="G175" i="21"/>
  <c r="F175" i="21"/>
  <c r="E175" i="21"/>
  <c r="D175" i="21"/>
  <c r="R173" i="21"/>
  <c r="Q173" i="21"/>
  <c r="O173" i="21"/>
  <c r="N173" i="21"/>
  <c r="L173" i="21"/>
  <c r="K173" i="21"/>
  <c r="J173" i="21"/>
  <c r="I173" i="21"/>
  <c r="G173" i="21"/>
  <c r="F173" i="21"/>
  <c r="E173" i="21"/>
  <c r="D173" i="21"/>
  <c r="R171" i="21"/>
  <c r="Q171" i="21"/>
  <c r="O171" i="21"/>
  <c r="N171" i="21"/>
  <c r="L171" i="21"/>
  <c r="K171" i="21"/>
  <c r="J171" i="21"/>
  <c r="I171" i="21"/>
  <c r="G171" i="21"/>
  <c r="F171" i="21"/>
  <c r="E171" i="21"/>
  <c r="D171" i="21"/>
  <c r="R169" i="21"/>
  <c r="Q169" i="21"/>
  <c r="O169" i="21"/>
  <c r="N169" i="21"/>
  <c r="L169" i="21"/>
  <c r="K169" i="21"/>
  <c r="J169" i="21"/>
  <c r="I169" i="21"/>
  <c r="G169" i="21"/>
  <c r="F169" i="21"/>
  <c r="E169" i="21"/>
  <c r="D169" i="21"/>
  <c r="R167" i="21"/>
  <c r="Q167" i="21"/>
  <c r="O167" i="21"/>
  <c r="N167" i="21"/>
  <c r="L167" i="21"/>
  <c r="K167" i="21"/>
  <c r="J167" i="21"/>
  <c r="I167" i="21"/>
  <c r="G167" i="21"/>
  <c r="F167" i="21"/>
  <c r="E167" i="21"/>
  <c r="D167" i="21"/>
  <c r="R164" i="21"/>
  <c r="Q164" i="21"/>
  <c r="O164" i="21"/>
  <c r="N164" i="21"/>
  <c r="L164" i="21"/>
  <c r="K164" i="21"/>
  <c r="J164" i="21"/>
  <c r="I164" i="21"/>
  <c r="G164" i="21"/>
  <c r="F164" i="21"/>
  <c r="E164" i="21"/>
  <c r="D164" i="21"/>
  <c r="R162" i="21"/>
  <c r="Q162" i="21"/>
  <c r="O162" i="21"/>
  <c r="N162" i="21"/>
  <c r="L162" i="21"/>
  <c r="K162" i="21"/>
  <c r="J162" i="21"/>
  <c r="I162" i="21"/>
  <c r="G162" i="21"/>
  <c r="F162" i="21"/>
  <c r="E162" i="21"/>
  <c r="D162" i="21"/>
  <c r="R158" i="21"/>
  <c r="Q158" i="21"/>
  <c r="O158" i="21"/>
  <c r="N158" i="21"/>
  <c r="L158" i="21"/>
  <c r="K158" i="21"/>
  <c r="J158" i="21"/>
  <c r="I158" i="21"/>
  <c r="G158" i="21"/>
  <c r="F158" i="21"/>
  <c r="E158" i="21"/>
  <c r="D158" i="21"/>
  <c r="R155" i="21"/>
  <c r="Q155" i="21"/>
  <c r="O155" i="21"/>
  <c r="N155" i="21"/>
  <c r="L155" i="21"/>
  <c r="K155" i="21"/>
  <c r="J155" i="21"/>
  <c r="I155" i="21"/>
  <c r="G155" i="21"/>
  <c r="F155" i="21"/>
  <c r="E155" i="21"/>
  <c r="D155" i="21"/>
  <c r="R153" i="21"/>
  <c r="Q153" i="21"/>
  <c r="O153" i="21"/>
  <c r="N153" i="21"/>
  <c r="L153" i="21"/>
  <c r="K153" i="21"/>
  <c r="J153" i="21"/>
  <c r="I153" i="21"/>
  <c r="G153" i="21"/>
  <c r="F153" i="21"/>
  <c r="E153" i="21"/>
  <c r="D153" i="21"/>
  <c r="R119" i="21"/>
  <c r="Q119" i="21"/>
  <c r="O119" i="21"/>
  <c r="N119" i="21"/>
  <c r="L119" i="21"/>
  <c r="K119" i="21"/>
  <c r="J119" i="21"/>
  <c r="I119" i="21"/>
  <c r="G119" i="21"/>
  <c r="F119" i="21"/>
  <c r="E119" i="21"/>
  <c r="D119" i="21"/>
  <c r="R117" i="21"/>
  <c r="Q117" i="21"/>
  <c r="O117" i="21"/>
  <c r="N117" i="21"/>
  <c r="L117" i="21"/>
  <c r="K117" i="21"/>
  <c r="J117" i="21"/>
  <c r="I117" i="21"/>
  <c r="G117" i="21"/>
  <c r="F117" i="21"/>
  <c r="E117" i="21"/>
  <c r="D117" i="21"/>
  <c r="R93" i="21"/>
  <c r="Q93" i="21"/>
  <c r="O93" i="21"/>
  <c r="N93" i="21"/>
  <c r="L93" i="21"/>
  <c r="K93" i="21"/>
  <c r="J93" i="21"/>
  <c r="I93" i="21"/>
  <c r="G93" i="21"/>
  <c r="F93" i="21"/>
  <c r="E93" i="21"/>
  <c r="D93" i="21"/>
  <c r="R91" i="21"/>
  <c r="Q91" i="21"/>
  <c r="O91" i="21"/>
  <c r="N91" i="21"/>
  <c r="L91" i="21"/>
  <c r="K91" i="21"/>
  <c r="J91" i="21"/>
  <c r="I91" i="21"/>
  <c r="G91" i="21"/>
  <c r="F91" i="21"/>
  <c r="E91" i="21"/>
  <c r="D91" i="21"/>
  <c r="R88" i="21"/>
  <c r="R87" i="21" s="1"/>
  <c r="Q88" i="21"/>
  <c r="O88" i="21"/>
  <c r="O87" i="21" s="1"/>
  <c r="N88" i="21"/>
  <c r="L88" i="21"/>
  <c r="L87" i="21" s="1"/>
  <c r="K88" i="21"/>
  <c r="J87" i="21"/>
  <c r="I88" i="21"/>
  <c r="G88" i="21"/>
  <c r="G87" i="21" s="1"/>
  <c r="F88" i="21"/>
  <c r="E88" i="21"/>
  <c r="E87" i="21" s="1"/>
  <c r="D88" i="21"/>
  <c r="R85" i="21"/>
  <c r="Q85" i="21"/>
  <c r="O85" i="21"/>
  <c r="N85" i="21"/>
  <c r="L85" i="21"/>
  <c r="K85" i="21"/>
  <c r="J85" i="21"/>
  <c r="I85" i="21"/>
  <c r="G85" i="21"/>
  <c r="F85" i="21"/>
  <c r="E85" i="21"/>
  <c r="D85" i="21"/>
  <c r="R83" i="21"/>
  <c r="Q83" i="21"/>
  <c r="O83" i="21"/>
  <c r="N83" i="21"/>
  <c r="L83" i="21"/>
  <c r="K83" i="21"/>
  <c r="J83" i="21"/>
  <c r="I83" i="21"/>
  <c r="G83" i="21"/>
  <c r="F83" i="21"/>
  <c r="E83" i="21"/>
  <c r="D83" i="21"/>
  <c r="R80" i="21"/>
  <c r="Q80" i="21"/>
  <c r="O80" i="21"/>
  <c r="N80" i="21"/>
  <c r="L80" i="21"/>
  <c r="K80" i="21"/>
  <c r="J80" i="21"/>
  <c r="I80" i="21"/>
  <c r="G80" i="21"/>
  <c r="F80" i="21"/>
  <c r="E80" i="21"/>
  <c r="D80" i="21"/>
  <c r="R78" i="21"/>
  <c r="Q78" i="21"/>
  <c r="O78" i="21"/>
  <c r="N78" i="21"/>
  <c r="L78" i="21"/>
  <c r="K78" i="21"/>
  <c r="J78" i="21"/>
  <c r="I78" i="21"/>
  <c r="G78" i="21"/>
  <c r="F78" i="21"/>
  <c r="E78" i="21"/>
  <c r="D78" i="21"/>
  <c r="R75" i="21"/>
  <c r="Q75" i="21"/>
  <c r="O75" i="21"/>
  <c r="N75" i="21"/>
  <c r="L75" i="21"/>
  <c r="K75" i="21"/>
  <c r="J75" i="21"/>
  <c r="I75" i="21"/>
  <c r="G75" i="21"/>
  <c r="F75" i="21"/>
  <c r="E75" i="21"/>
  <c r="D75" i="21"/>
  <c r="R72" i="21"/>
  <c r="Q72" i="21"/>
  <c r="J72" i="21"/>
  <c r="K72" i="21"/>
  <c r="L72" i="21"/>
  <c r="N72" i="21"/>
  <c r="O72" i="21"/>
  <c r="I72" i="21"/>
  <c r="E72" i="21"/>
  <c r="F72" i="21"/>
  <c r="G72" i="21"/>
  <c r="D72" i="21"/>
  <c r="R70" i="21"/>
  <c r="Q70" i="21"/>
  <c r="J70" i="21"/>
  <c r="K70" i="21"/>
  <c r="L70" i="21"/>
  <c r="N70" i="21"/>
  <c r="O70" i="21"/>
  <c r="I70" i="21"/>
  <c r="E70" i="21"/>
  <c r="F70" i="21"/>
  <c r="G70" i="21"/>
  <c r="D70" i="21"/>
  <c r="R68" i="21"/>
  <c r="Q68" i="21"/>
  <c r="J68" i="21"/>
  <c r="K68" i="21"/>
  <c r="L68" i="21"/>
  <c r="N68" i="21"/>
  <c r="O68" i="21"/>
  <c r="I68" i="21"/>
  <c r="E68" i="21"/>
  <c r="F68" i="21"/>
  <c r="G68" i="21"/>
  <c r="D68" i="21"/>
  <c r="R64" i="21"/>
  <c r="Q64" i="21"/>
  <c r="J64" i="21"/>
  <c r="K64" i="21"/>
  <c r="L64" i="21"/>
  <c r="N64" i="21"/>
  <c r="O64" i="21"/>
  <c r="I64" i="21"/>
  <c r="E64" i="21"/>
  <c r="F64" i="21"/>
  <c r="G64" i="21"/>
  <c r="D64" i="21"/>
  <c r="R61" i="21"/>
  <c r="Q61" i="21"/>
  <c r="J61" i="21"/>
  <c r="K61" i="21"/>
  <c r="L61" i="21"/>
  <c r="N61" i="21"/>
  <c r="O61" i="21"/>
  <c r="I61" i="21"/>
  <c r="E61" i="21"/>
  <c r="F61" i="21"/>
  <c r="G61" i="21"/>
  <c r="D61" i="21"/>
  <c r="R58" i="21"/>
  <c r="Q58" i="21"/>
  <c r="J58" i="21"/>
  <c r="K58" i="21"/>
  <c r="L58" i="21"/>
  <c r="N58" i="21"/>
  <c r="O58" i="21"/>
  <c r="I58" i="21"/>
  <c r="E58" i="21"/>
  <c r="F58" i="21"/>
  <c r="G58" i="21"/>
  <c r="D58" i="21"/>
  <c r="R56" i="21"/>
  <c r="Q56" i="21"/>
  <c r="J56" i="21"/>
  <c r="K56" i="21"/>
  <c r="L56" i="21"/>
  <c r="N56" i="21"/>
  <c r="O56" i="21"/>
  <c r="I56" i="21"/>
  <c r="E56" i="21"/>
  <c r="F56" i="21"/>
  <c r="G56" i="21"/>
  <c r="D56" i="21"/>
  <c r="R53" i="21"/>
  <c r="Q53" i="21"/>
  <c r="J53" i="21"/>
  <c r="K53" i="21"/>
  <c r="L53" i="21"/>
  <c r="N53" i="21"/>
  <c r="O53" i="21"/>
  <c r="I53" i="21"/>
  <c r="E53" i="21"/>
  <c r="F53" i="21"/>
  <c r="G53" i="21"/>
  <c r="D53" i="21"/>
  <c r="R21" i="21"/>
  <c r="Q21" i="21"/>
  <c r="J21" i="21"/>
  <c r="K21" i="21"/>
  <c r="L21" i="21"/>
  <c r="N21" i="21"/>
  <c r="O21" i="21"/>
  <c r="I21" i="21"/>
  <c r="E21" i="21"/>
  <c r="F21" i="21"/>
  <c r="G21" i="21"/>
  <c r="D21" i="21"/>
  <c r="R48" i="21"/>
  <c r="Q48" i="21"/>
  <c r="J48" i="21"/>
  <c r="K48" i="21"/>
  <c r="L48" i="21"/>
  <c r="N48" i="21"/>
  <c r="O48" i="21"/>
  <c r="I48" i="21"/>
  <c r="E48" i="21"/>
  <c r="F48" i="21"/>
  <c r="G48" i="21"/>
  <c r="D48" i="21"/>
  <c r="R41" i="21"/>
  <c r="Q41" i="21"/>
  <c r="J41" i="21"/>
  <c r="N41" i="21"/>
  <c r="O41" i="21"/>
  <c r="I41" i="21"/>
  <c r="E41" i="21"/>
  <c r="F41" i="21"/>
  <c r="G41" i="21"/>
  <c r="D41" i="21"/>
  <c r="R37" i="21"/>
  <c r="Q37" i="21"/>
  <c r="J37" i="21"/>
  <c r="K37" i="21"/>
  <c r="L37" i="21"/>
  <c r="N37" i="21"/>
  <c r="O37" i="21"/>
  <c r="I37" i="21"/>
  <c r="E37" i="21"/>
  <c r="F37" i="21"/>
  <c r="G37" i="21"/>
  <c r="D37" i="21"/>
  <c r="R35" i="21"/>
  <c r="Q35" i="21"/>
  <c r="J35" i="21"/>
  <c r="K35" i="21"/>
  <c r="L35" i="21"/>
  <c r="N35" i="21"/>
  <c r="O35" i="21"/>
  <c r="I35" i="21"/>
  <c r="E35" i="21"/>
  <c r="F35" i="21"/>
  <c r="G35" i="21"/>
  <c r="D35" i="21"/>
  <c r="R33" i="21"/>
  <c r="Q33" i="21"/>
  <c r="K33" i="21"/>
  <c r="L33" i="21"/>
  <c r="N33" i="21"/>
  <c r="O33" i="21"/>
  <c r="J33" i="21"/>
  <c r="I33" i="21"/>
  <c r="E33" i="21"/>
  <c r="F33" i="21"/>
  <c r="G33" i="21"/>
  <c r="D33" i="21"/>
  <c r="R23" i="21"/>
  <c r="Q23" i="21"/>
  <c r="K23" i="21"/>
  <c r="L23" i="21"/>
  <c r="N23" i="21"/>
  <c r="O23" i="21"/>
  <c r="J23" i="21"/>
  <c r="I23" i="21"/>
  <c r="E23" i="21"/>
  <c r="F23" i="21"/>
  <c r="G23" i="21"/>
  <c r="D23" i="21"/>
  <c r="R433" i="21" l="1"/>
  <c r="D306" i="21"/>
  <c r="I306" i="21"/>
  <c r="K306" i="21"/>
  <c r="Q306" i="21"/>
  <c r="Q287" i="21" s="1"/>
  <c r="F412" i="21"/>
  <c r="I412" i="21"/>
  <c r="N412" i="21"/>
  <c r="K412" i="21"/>
  <c r="F419" i="21"/>
  <c r="I419" i="21"/>
  <c r="K419" i="21"/>
  <c r="N419" i="21"/>
  <c r="Q419" i="21"/>
  <c r="F426" i="21"/>
  <c r="I426" i="21"/>
  <c r="K426" i="21"/>
  <c r="N426" i="21"/>
  <c r="Q426" i="21"/>
  <c r="F433" i="21"/>
  <c r="I433" i="21"/>
  <c r="K433" i="21"/>
  <c r="N433" i="21"/>
  <c r="Q433" i="21"/>
  <c r="I440" i="21"/>
  <c r="K440" i="21"/>
  <c r="N440" i="21"/>
  <c r="Q440" i="21"/>
  <c r="F447" i="21"/>
  <c r="I447" i="21"/>
  <c r="K447" i="21"/>
  <c r="N447" i="21"/>
  <c r="Q447" i="21"/>
  <c r="F454" i="21"/>
  <c r="K454" i="21"/>
  <c r="Q454" i="21"/>
  <c r="E461" i="21"/>
  <c r="G461" i="21"/>
  <c r="J461" i="21"/>
  <c r="L461" i="21"/>
  <c r="O461" i="21"/>
  <c r="R461" i="21"/>
  <c r="Q412" i="21"/>
  <c r="K13" i="21"/>
  <c r="G318" i="21"/>
  <c r="E318" i="21"/>
  <c r="O318" i="21"/>
  <c r="L318" i="21"/>
  <c r="J318" i="21"/>
  <c r="I342" i="21"/>
  <c r="N342" i="21"/>
  <c r="I350" i="21"/>
  <c r="K350" i="21"/>
  <c r="N350" i="21"/>
  <c r="Q350" i="21"/>
  <c r="D359" i="21"/>
  <c r="I359" i="21"/>
  <c r="Q359" i="21"/>
  <c r="I368" i="21"/>
  <c r="K368" i="21"/>
  <c r="N368" i="21"/>
  <c r="Q368" i="21"/>
  <c r="L226" i="21"/>
  <c r="L204" i="21" s="1"/>
  <c r="E306" i="21"/>
  <c r="E287" i="21" s="1"/>
  <c r="G306" i="21"/>
  <c r="G287" i="21" s="1"/>
  <c r="J306" i="21"/>
  <c r="J287" i="21" s="1"/>
  <c r="L306" i="21"/>
  <c r="L287" i="21" s="1"/>
  <c r="O306" i="21"/>
  <c r="O287" i="21" s="1"/>
  <c r="R306" i="21"/>
  <c r="R287" i="21" s="1"/>
  <c r="F306" i="21"/>
  <c r="F287" i="21" s="1"/>
  <c r="D13" i="21"/>
  <c r="G13" i="21"/>
  <c r="E13" i="21"/>
  <c r="D318" i="21"/>
  <c r="F318" i="21"/>
  <c r="I318" i="21"/>
  <c r="N318" i="21"/>
  <c r="Q318" i="21"/>
  <c r="E327" i="21"/>
  <c r="G327" i="21"/>
  <c r="J327" i="21"/>
  <c r="L327" i="21"/>
  <c r="O327" i="21"/>
  <c r="R327" i="21"/>
  <c r="G334" i="21"/>
  <c r="J334" i="21"/>
  <c r="L334" i="21"/>
  <c r="O334" i="21"/>
  <c r="R334" i="21"/>
  <c r="E342" i="21"/>
  <c r="R197" i="21"/>
  <c r="R184" i="21" s="1"/>
  <c r="G342" i="21"/>
  <c r="F226" i="21"/>
  <c r="J342" i="21"/>
  <c r="L342" i="21"/>
  <c r="O342" i="21"/>
  <c r="R342" i="21"/>
  <c r="Q157" i="21"/>
  <c r="Q95" i="21" s="1"/>
  <c r="J177" i="21"/>
  <c r="J166" i="21" s="1"/>
  <c r="E197" i="21"/>
  <c r="E184" i="21" s="1"/>
  <c r="G197" i="21"/>
  <c r="G184" i="21" s="1"/>
  <c r="J197" i="21"/>
  <c r="J184" i="21" s="1"/>
  <c r="L197" i="21"/>
  <c r="L184" i="21" s="1"/>
  <c r="O197" i="21"/>
  <c r="O184" i="21" s="1"/>
  <c r="I272" i="21"/>
  <c r="I247" i="21" s="1"/>
  <c r="K272" i="21"/>
  <c r="K247" i="21" s="1"/>
  <c r="N272" i="21"/>
  <c r="N247" i="21" s="1"/>
  <c r="Q272" i="21"/>
  <c r="Q247" i="21" s="1"/>
  <c r="J272" i="21"/>
  <c r="J247" i="21" s="1"/>
  <c r="F157" i="21"/>
  <c r="F95" i="21" s="1"/>
  <c r="K157" i="21"/>
  <c r="K95" i="21" s="1"/>
  <c r="D226" i="21"/>
  <c r="D204" i="21" s="1"/>
  <c r="I226" i="21"/>
  <c r="I204" i="21" s="1"/>
  <c r="Q226" i="21"/>
  <c r="Q204" i="21" s="1"/>
  <c r="E359" i="21"/>
  <c r="G359" i="21"/>
  <c r="J359" i="21"/>
  <c r="E412" i="21"/>
  <c r="G412" i="21"/>
  <c r="F67" i="21"/>
  <c r="F52" i="21" s="1"/>
  <c r="I67" i="21"/>
  <c r="I52" i="21" s="1"/>
  <c r="N67" i="21"/>
  <c r="N52" i="21" s="1"/>
  <c r="K67" i="21"/>
  <c r="K52" i="21" s="1"/>
  <c r="Q67" i="21"/>
  <c r="Q52" i="21" s="1"/>
  <c r="L359" i="21"/>
  <c r="O359" i="21"/>
  <c r="R359" i="21"/>
  <c r="E177" i="21"/>
  <c r="E166" i="21" s="1"/>
  <c r="G177" i="21"/>
  <c r="G166" i="21" s="1"/>
  <c r="L177" i="21"/>
  <c r="L166" i="21" s="1"/>
  <c r="J412" i="21"/>
  <c r="E272" i="21"/>
  <c r="E247" i="21" s="1"/>
  <c r="E377" i="21"/>
  <c r="G377" i="21"/>
  <c r="J377" i="21"/>
  <c r="L377" i="21"/>
  <c r="O377" i="21"/>
  <c r="R377" i="21"/>
  <c r="I157" i="21"/>
  <c r="I95" i="21" s="1"/>
  <c r="N157" i="21"/>
  <c r="N95" i="21" s="1"/>
  <c r="O177" i="21"/>
  <c r="O166" i="21" s="1"/>
  <c r="R177" i="21"/>
  <c r="R166" i="21" s="1"/>
  <c r="L412" i="21"/>
  <c r="O412" i="21"/>
  <c r="R412" i="21"/>
  <c r="I197" i="21"/>
  <c r="I184" i="21" s="1"/>
  <c r="K197" i="21"/>
  <c r="K184" i="21" s="1"/>
  <c r="N197" i="21"/>
  <c r="N184" i="21" s="1"/>
  <c r="Q197" i="21"/>
  <c r="Q184" i="21" s="1"/>
  <c r="E226" i="21"/>
  <c r="E204" i="21" s="1"/>
  <c r="G226" i="21"/>
  <c r="G204" i="21" s="1"/>
  <c r="J226" i="21"/>
  <c r="O226" i="21"/>
  <c r="O204" i="21" s="1"/>
  <c r="R226" i="21"/>
  <c r="R204" i="21" s="1"/>
  <c r="G272" i="21"/>
  <c r="G247" i="21" s="1"/>
  <c r="L272" i="21"/>
  <c r="L247" i="21" s="1"/>
  <c r="O272" i="21"/>
  <c r="O247" i="21" s="1"/>
  <c r="R272" i="21"/>
  <c r="R247" i="21" s="1"/>
  <c r="D157" i="21"/>
  <c r="D95" i="21" s="1"/>
  <c r="E157" i="21"/>
  <c r="E95" i="21" s="1"/>
  <c r="G157" i="21"/>
  <c r="G95" i="21" s="1"/>
  <c r="J157" i="21"/>
  <c r="J95" i="21" s="1"/>
  <c r="L157" i="21"/>
  <c r="L95" i="21" s="1"/>
  <c r="O157" i="21"/>
  <c r="O95" i="21" s="1"/>
  <c r="R157" i="21"/>
  <c r="R95" i="21" s="1"/>
  <c r="K342" i="21"/>
  <c r="Q342" i="21"/>
  <c r="E350" i="21"/>
  <c r="G350" i="21"/>
  <c r="J350" i="21"/>
  <c r="L350" i="21"/>
  <c r="O350" i="21"/>
  <c r="R350" i="21"/>
  <c r="I454" i="21"/>
  <c r="N454" i="21"/>
  <c r="D461" i="21"/>
  <c r="F13" i="21"/>
  <c r="I177" i="21"/>
  <c r="I166" i="21" s="1"/>
  <c r="K177" i="21"/>
  <c r="K166" i="21" s="1"/>
  <c r="N177" i="21"/>
  <c r="N166" i="21" s="1"/>
  <c r="Q177" i="21"/>
  <c r="Q166" i="21" s="1"/>
  <c r="N226" i="21"/>
  <c r="N204" i="21" s="1"/>
  <c r="E334" i="21"/>
  <c r="D342" i="21"/>
  <c r="N359" i="21"/>
  <c r="F377" i="21"/>
  <c r="I377" i="21"/>
  <c r="K377" i="21"/>
  <c r="N377" i="21"/>
  <c r="Q377" i="21"/>
  <c r="D419" i="21"/>
  <c r="D433" i="21"/>
  <c r="D447" i="21"/>
  <c r="F272" i="21"/>
  <c r="F247" i="21" s="1"/>
  <c r="D272" i="21"/>
  <c r="D350" i="21"/>
  <c r="F350" i="21"/>
  <c r="F359" i="21"/>
  <c r="D412" i="21"/>
  <c r="G74" i="21"/>
  <c r="L74" i="21"/>
  <c r="R74" i="21"/>
  <c r="D177" i="21"/>
  <c r="F177" i="21"/>
  <c r="D197" i="21"/>
  <c r="F197" i="21"/>
  <c r="I287" i="21"/>
  <c r="R318" i="21"/>
  <c r="I327" i="21"/>
  <c r="K327" i="21"/>
  <c r="N327" i="21"/>
  <c r="Q327" i="21"/>
  <c r="F334" i="21"/>
  <c r="I334" i="21"/>
  <c r="K334" i="21"/>
  <c r="N334" i="21"/>
  <c r="Q334" i="21"/>
  <c r="F342" i="21"/>
  <c r="E368" i="21"/>
  <c r="G368" i="21"/>
  <c r="J368" i="21"/>
  <c r="L368" i="21"/>
  <c r="O368" i="21"/>
  <c r="R368" i="21"/>
  <c r="F368" i="21"/>
  <c r="D440" i="21"/>
  <c r="F440" i="21"/>
  <c r="D454" i="21"/>
  <c r="F327" i="21"/>
  <c r="D377" i="21"/>
  <c r="D426" i="21"/>
  <c r="D287" i="21"/>
  <c r="K359" i="21"/>
  <c r="D368" i="21"/>
  <c r="D334" i="21"/>
  <c r="K318" i="21"/>
  <c r="N306" i="21"/>
  <c r="K287" i="21"/>
  <c r="K226" i="21"/>
  <c r="K204" i="21" s="1"/>
  <c r="N461" i="21"/>
  <c r="D327" i="21"/>
  <c r="F204" i="21"/>
  <c r="I87" i="21"/>
  <c r="I74" i="21" s="1"/>
  <c r="K87" i="21"/>
  <c r="K74" i="21" s="1"/>
  <c r="N87" i="21"/>
  <c r="N74" i="21" s="1"/>
  <c r="Q87" i="21"/>
  <c r="Q74" i="21" s="1"/>
  <c r="E74" i="21"/>
  <c r="J74" i="21"/>
  <c r="O74" i="21"/>
  <c r="G67" i="21"/>
  <c r="G52" i="21" s="1"/>
  <c r="E67" i="21"/>
  <c r="E52" i="21" s="1"/>
  <c r="O67" i="21"/>
  <c r="O52" i="21" s="1"/>
  <c r="L67" i="21"/>
  <c r="L52" i="21" s="1"/>
  <c r="J67" i="21"/>
  <c r="J52" i="21" s="1"/>
  <c r="R67" i="21"/>
  <c r="R52" i="21" s="1"/>
  <c r="D87" i="21"/>
  <c r="F87" i="21"/>
  <c r="F74" i="21" s="1"/>
  <c r="D67" i="21"/>
  <c r="F12" i="21" l="1"/>
  <c r="F184" i="21"/>
  <c r="I51" i="21"/>
  <c r="J204" i="21"/>
  <c r="J51" i="21" s="1"/>
  <c r="O51" i="21"/>
  <c r="G51" i="21"/>
  <c r="Q51" i="21"/>
  <c r="R51" i="21"/>
  <c r="L51" i="21"/>
  <c r="E51" i="21"/>
  <c r="D184" i="21"/>
  <c r="D247" i="21"/>
  <c r="F166" i="21"/>
  <c r="D166" i="21"/>
  <c r="N287" i="21"/>
  <c r="K51" i="21"/>
  <c r="D74" i="21"/>
  <c r="D52" i="21"/>
  <c r="R411" i="21"/>
  <c r="Q411" i="21"/>
  <c r="O411" i="21"/>
  <c r="N411" i="21"/>
  <c r="L411" i="21"/>
  <c r="K411" i="21"/>
  <c r="J411" i="21"/>
  <c r="I411" i="21"/>
  <c r="G411" i="21"/>
  <c r="F411" i="21"/>
  <c r="E411" i="21"/>
  <c r="D411" i="21"/>
  <c r="R386" i="21"/>
  <c r="Q386" i="21"/>
  <c r="O386" i="21"/>
  <c r="N386" i="21"/>
  <c r="L386" i="21"/>
  <c r="K386" i="21"/>
  <c r="J386" i="21"/>
  <c r="I386" i="21"/>
  <c r="G386" i="21"/>
  <c r="F386" i="21"/>
  <c r="E386" i="21"/>
  <c r="D386" i="21"/>
  <c r="R317" i="21"/>
  <c r="Q317" i="21"/>
  <c r="O317" i="21"/>
  <c r="N317" i="21"/>
  <c r="L317" i="21"/>
  <c r="K317" i="21"/>
  <c r="J317" i="21"/>
  <c r="I317" i="21"/>
  <c r="G317" i="21"/>
  <c r="F317" i="21"/>
  <c r="E317" i="21"/>
  <c r="D317" i="21"/>
  <c r="F51" i="21" l="1"/>
  <c r="N51" i="21"/>
  <c r="D51" i="21"/>
  <c r="O12" i="21" l="1"/>
  <c r="J12" i="21"/>
  <c r="I12" i="21"/>
  <c r="K12" i="21"/>
  <c r="N12" i="21"/>
  <c r="Q12" i="21"/>
  <c r="E12" i="21"/>
  <c r="G12" i="21"/>
  <c r="L12" i="21"/>
  <c r="R12" i="21"/>
  <c r="D12" i="21"/>
  <c r="E11" i="21" l="1"/>
  <c r="J11" i="21"/>
  <c r="O11" i="21"/>
  <c r="L11" i="21" l="1"/>
  <c r="G11" i="21"/>
  <c r="F11" i="21"/>
  <c r="Q11" i="21"/>
  <c r="N11" i="21"/>
  <c r="K11" i="21"/>
  <c r="D11" i="21"/>
  <c r="I11" i="21"/>
  <c r="R11" i="21"/>
</calcChain>
</file>

<file path=xl/sharedStrings.xml><?xml version="1.0" encoding="utf-8"?>
<sst xmlns="http://schemas.openxmlformats.org/spreadsheetml/2006/main" count="530" uniqueCount="224">
  <si>
    <t>§</t>
  </si>
  <si>
    <t>ОБЩО:</t>
  </si>
  <si>
    <t>Основен ремонт на дълготрайни материални активи</t>
  </si>
  <si>
    <t>Придобиване на дълготрайни материални активи</t>
  </si>
  <si>
    <t>Капиталови трансфери</t>
  </si>
  <si>
    <t xml:space="preserve"> Придобиване на нематериални дълготрайни активи</t>
  </si>
  <si>
    <t>Придобиване на земя</t>
  </si>
  <si>
    <t>Собствени средства</t>
  </si>
  <si>
    <t>Източници на финансиране, в т.ч.:</t>
  </si>
  <si>
    <t>в т.ч. от 31-13</t>
  </si>
  <si>
    <t>Европейски средства, със съответното съфинансиране</t>
  </si>
  <si>
    <t>Други източници за финансиране -(заеми, ПУДООС, други)</t>
  </si>
  <si>
    <t>Функция 01</t>
  </si>
  <si>
    <t>Функция 02</t>
  </si>
  <si>
    <t>Функция 03</t>
  </si>
  <si>
    <t>Функция 04</t>
  </si>
  <si>
    <t>Функция 05</t>
  </si>
  <si>
    <t>Функция 06</t>
  </si>
  <si>
    <t>Функция 07</t>
  </si>
  <si>
    <t>Функция 08</t>
  </si>
  <si>
    <t>9а</t>
  </si>
  <si>
    <t>(в лева)</t>
  </si>
  <si>
    <t>10а</t>
  </si>
  <si>
    <t>ППР</t>
  </si>
  <si>
    <t>Обекти</t>
  </si>
  <si>
    <t>…………………………………………….</t>
  </si>
  <si>
    <t>…………………………………..</t>
  </si>
  <si>
    <t>придобиване на компютри и хардуер</t>
  </si>
  <si>
    <t>придобиване на друго оборудване, машини и съоръжения</t>
  </si>
  <si>
    <t>придобиване на транспортни средства</t>
  </si>
  <si>
    <t>придобиване на стопански инвентар</t>
  </si>
  <si>
    <t>придобиване на други ДМА</t>
  </si>
  <si>
    <t>Общи държавни служби</t>
  </si>
  <si>
    <t>Отбрана и сигурност</t>
  </si>
  <si>
    <t>Образование</t>
  </si>
  <si>
    <t>Здравеопазване</t>
  </si>
  <si>
    <t xml:space="preserve"> Социално осигуряване, подпомагане и грижи</t>
  </si>
  <si>
    <t xml:space="preserve"> Жилищно строителство, благоустройство, комунално стопанство и опазване на околната среда</t>
  </si>
  <si>
    <t>Почивно дело, култура, религиозни дейности</t>
  </si>
  <si>
    <t>Икономически дейности и услуги</t>
  </si>
  <si>
    <t>Предоставени целеви субсидии и трансфери от държавния бюджет и трансфери от други бюджетни организации</t>
  </si>
  <si>
    <t>Наименование на обектите/проектите/позициите</t>
  </si>
  <si>
    <t>………………………………………</t>
  </si>
  <si>
    <t>……………………………….</t>
  </si>
  <si>
    <t>Преходен остатък  по бюджета</t>
  </si>
  <si>
    <t>Параграф по ЕБК 31-11; 31-12; 31-13; 31-18; 61-00; СС (собствени средства); ДИ (Други източници)</t>
  </si>
  <si>
    <t>код на ССЕС - 42, 96, 97, 98</t>
  </si>
  <si>
    <t xml:space="preserve">в т.ч. от 31-13 </t>
  </si>
  <si>
    <t>придобиване на сгради</t>
  </si>
  <si>
    <t>изграждане на инфраструктурни обекти</t>
  </si>
  <si>
    <t>……………………………………</t>
  </si>
  <si>
    <t>МиС</t>
  </si>
  <si>
    <t>………………………………..</t>
  </si>
  <si>
    <t>обекти</t>
  </si>
  <si>
    <t>Параграф по ЕБК 31-11; 31-12; 31-13; 31-18; 61-00</t>
  </si>
  <si>
    <t>придобиване на програмни продукти и лицензи за програмни продукти</t>
  </si>
  <si>
    <t>придобиване на други нематериални дълготрайни активи</t>
  </si>
  <si>
    <t>капиталови трансфери за нефинансови предприятия</t>
  </si>
  <si>
    <t>капиталови трансфери за организации с нестопанска цел</t>
  </si>
  <si>
    <t>Прилагане на мерки за енергийна ефективност в ЦДГ №2 "Незабравка", гр. Хасково</t>
  </si>
  <si>
    <t>Подобряване на образователната инфраструктура чрез реконструкция/ремонт и обновяване и въвеждане на мерки за енергийна ефективност в училища и детски градини в гр. Хасково</t>
  </si>
  <si>
    <t>Създаване на условия за качествено професионално образование чрез подобряване на сградния фонд и материалната база на ПГДС "Цар Иван Асен II", гр. Хасково</t>
  </si>
  <si>
    <t>31-13</t>
  </si>
  <si>
    <t>Компютри</t>
  </si>
  <si>
    <t>Автомобили</t>
  </si>
  <si>
    <t>31-11</t>
  </si>
  <si>
    <t>Пълен инженеринг(техн. оборудване, доставка и монтаж на котелно помещение и др.) за газификация в ДГ №16</t>
  </si>
  <si>
    <t>Пълен инженеринг (техн. оборудване, доставка , монтаж, изгр.на котелно помещение и др.)за газификация на СОУ"В.Левски", Хасково</t>
  </si>
  <si>
    <t>Пълен инженеринг (техн. оборудване, доставка , монтаж, изгр.на котелно помещение и др.)за газификация наГПЧЕ "Проф. Д-р Ас. Златаров", Хасково</t>
  </si>
  <si>
    <t>Пълен инженеринг (техн. оборудване, доставка , монтаж, изгр.на котелно помещение и др.)за газификация на НУ "Г.С.Раковски", Хасково</t>
  </si>
  <si>
    <t>Инфраструктурен обект "Авариен изход" ОУ "Христо Смирненски"</t>
  </si>
  <si>
    <t>Пълен инженеринг( техн. оборудване, доставка, монтаж на котелно пмещение и др.)за газификация в ДЦДУ" Марина"</t>
  </si>
  <si>
    <t>Градинска техника за ОП "Екопрогрес"</t>
  </si>
  <si>
    <t>Товарен камион- автоцистерна за ОП "Екопрогрес"</t>
  </si>
  <si>
    <t>Водопроводен клон по ул. "Могила', гр. Хасково</t>
  </si>
  <si>
    <t>Канализация на ул. "Кавказ", гр. Хасково</t>
  </si>
  <si>
    <t>Рехабилитация на техн. инфраструктура на части от уличната канализационна мрежа на кв. " Хисаря", ПИ 77195,739,46 по КК на гр. Хасково</t>
  </si>
  <si>
    <t>Подобряване на градската среда чрез благоустрояване на междублокови пространства и изграждане на достъпна архитектурна среда в гр. Хасково</t>
  </si>
  <si>
    <t>Канализация по ул " Тимок" в участъка от о.т. 1281 до о.т. 66</t>
  </si>
  <si>
    <t>Подпорна стена в ПИ77195,714,154 по КК , гр. Хасково( ул. " Черешово топче"</t>
  </si>
  <si>
    <t>Закриване, вкл. Биологична и техническа рекултивация на клетка 1(стара) в Регионален център за третиране на неопасни отпадъци в землището на с. Гарваново, община Хасково (СМР, др.разходи)</t>
  </si>
  <si>
    <t>ДИ</t>
  </si>
  <si>
    <t>Пълен инженеринг( техн. оборудване, доставка, монтаж на котелно пмещение и др.) за газификация в Регионална библиотека "Хр. Смирненски"</t>
  </si>
  <si>
    <t>Компютри за ОП "Общинско лесничейство"</t>
  </si>
  <si>
    <t>Информационно табло за ОП "ТИЦ"</t>
  </si>
  <si>
    <t>Лек автомобил за ОП "Общинско лесничейство"</t>
  </si>
  <si>
    <t>Изложбен щанд- голям за ОП "ТИЦ"</t>
  </si>
  <si>
    <t>Изложбен щанд- малък за ОП "ТИЦ"</t>
  </si>
  <si>
    <t>Витрина за ОП "ТИЦ"</t>
  </si>
  <si>
    <t>Счетоводен софтуер</t>
  </si>
  <si>
    <t>Общ устройствен план на град Хасково</t>
  </si>
  <si>
    <t>Изработване на цифрови кадастрални и регулационни планове</t>
  </si>
  <si>
    <t>Параграф по ЕБК: 45-00; 46-00; 64-00;74-00; 78-00; 83-11; 83-12; 83-71; 83-72; Други източници</t>
  </si>
  <si>
    <t>Ремонти дейности на уличната инфраструктура в селата</t>
  </si>
  <si>
    <t>Основен ремонт на санитарни възли на зала в ОНЧ "Заря"</t>
  </si>
  <si>
    <t>Пълен инженеринг( техн. оборудване, доставка, монтаж на котелно помещение и др.) за газификация в ДГ 22</t>
  </si>
  <si>
    <t>Подобряване на образователната инфраструктура чрез реконструкция/ремонт и обновяване и въвеждане на мерки за енергийна  ефективност в училища и детски градини в град Хасково- Оборудване</t>
  </si>
  <si>
    <t>Товарен камион за зимно поддържане на пътища за ОП"Екопрогрес"</t>
  </si>
  <si>
    <t xml:space="preserve">Витрини за експозиции за Регионален Исторически Музей </t>
  </si>
  <si>
    <t>Извършване на обслведване за ЕЕ и техническо обследване на сграда и изготвяне на технически паспорт на спортна зала "Дружба" ППР</t>
  </si>
  <si>
    <t>"Ремонтни работи по дворното пространство в СУ "Св. Паисий Хилендарски"</t>
  </si>
  <si>
    <t>Дублиране на 4 броя кладенци в обсега на санитарно-охранителна зона "Северна зона"</t>
  </si>
  <si>
    <t>Изграждане на част от напорен водопровод от ПС "Източна зона" до черпателен резервоар на ПС "Юг"</t>
  </si>
  <si>
    <t>Изграждане на част от напорен водопровод от кранова шахта на напорен водопровод от ПС "Извора" до водоем</t>
  </si>
  <si>
    <t>Закупуване на вертикален подемник за хора с увреждания - 2 бр. в сградите на ОДЗ 11 Елхица</t>
  </si>
  <si>
    <t xml:space="preserve"> за газификация на ОНЧ "Заря"</t>
  </si>
  <si>
    <t>Закупуване на високо технологично оборудване за ранно оповестяване при възникване на горски пожари"- изграждане напожароизвестяваща кула</t>
  </si>
  <si>
    <t>Закупуване на автовишка по проект "Закупуване на висока технологично оборудване на ранно оповестяване при възникване на горски пожари"</t>
  </si>
  <si>
    <t>Доставка на офис оборудване и оборудване на система за ранно оповестяване за пожари по проект "Закупуване на висока технологично оборудване на ранно оповестяване при възникване на горски пожари"</t>
  </si>
  <si>
    <t>Обследване за енергийна ефективности изготвяне на технически паспорти на сгради на: ДГ №1, ДГ №17, ДГ №16 и ДГ №18</t>
  </si>
  <si>
    <t>Обследване за енергийна ефективност и оценки на енергийни спестявания на училища и детски градини, за които са приложени мерки за ЕЕ</t>
  </si>
  <si>
    <t xml:space="preserve">Извършване на обслведване за ЕЕ и техническо обследване на сграда и изготвяне на технически паспорт на сграда на Областна администрация И  многофамилна жилищна сграда </t>
  </si>
  <si>
    <t>Проектиране и ремонт на  сграда "Райна Княгиня"</t>
  </si>
  <si>
    <t xml:space="preserve">Ремонт на сграда Осма </t>
  </si>
  <si>
    <t>Дублиране на 1 брой тръбен кладенец в района на вододайна зона "Узунджово II"</t>
  </si>
  <si>
    <t>Дублиране на 3 броя тръбни кладенци в района на вододайна зона "Източна зона"</t>
  </si>
  <si>
    <t>Укрепване на съществуваща подпорна стена от каменна зидария-участък "Запад" на р. Хасковска</t>
  </si>
  <si>
    <t>Водоснабдяване с. Маслиново, общ. Хасково- (СОЗ)</t>
  </si>
  <si>
    <t>Ремонтни работи на уличната инфраструктура в гр. Хасково съгласно Опис 2</t>
  </si>
  <si>
    <t>Проект преустройство клетка за тигър</t>
  </si>
  <si>
    <t>Ремонт на отоплителна, вентилационна и електро инсталации в ОНЧ " Заря", Хасково</t>
  </si>
  <si>
    <t>Проектиране на стадион "Младост"</t>
  </si>
  <si>
    <t>Проектиране на ограда на стадион "Хасково"</t>
  </si>
  <si>
    <t>Ремонт на общинската пътна мрежа на територията на община Хасково през 2017 година</t>
  </si>
  <si>
    <t>Микробус  за нуждите на ЦСОП "Петър Берон"</t>
  </si>
  <si>
    <t>Стопански инвентар общинска администрация</t>
  </si>
  <si>
    <t>31-18</t>
  </si>
  <si>
    <t>Компютри за СУ "П.Хилендарски"</t>
  </si>
  <si>
    <t>Компютри за ПМГ</t>
  </si>
  <si>
    <t>Компютри за ЕГ "Проф д-р Асен Златаров"</t>
  </si>
  <si>
    <t>Компютри за ОУ "Иван Рилски"</t>
  </si>
  <si>
    <t>Компютри за ОУ "Климент Охридски"</t>
  </si>
  <si>
    <t>Компютри за ОУ "Христо Смирненски"</t>
  </si>
  <si>
    <t>Компютри за ОУ "Н.Вапцаров"</t>
  </si>
  <si>
    <t>Компютри за ОУ  с.Малево</t>
  </si>
  <si>
    <t>Компютри за ОУ с.Конуш</t>
  </si>
  <si>
    <t>Компютри за ОУО</t>
  </si>
  <si>
    <t>Компютри за ДГ 3</t>
  </si>
  <si>
    <t>Компютри за ДГ 15</t>
  </si>
  <si>
    <t>Компютри за ДГИ</t>
  </si>
  <si>
    <t>Компютри за ДГ № 20</t>
  </si>
  <si>
    <t>Компютри за ОУ "Ш.Петьофи"</t>
  </si>
  <si>
    <t>Компютри за ОП МЛ.Център</t>
  </si>
  <si>
    <t>Копирна машина за ОП "Младежки център"</t>
  </si>
  <si>
    <t>Придобиване на пожароизвестителна уредба СУ "Васил Левски"</t>
  </si>
  <si>
    <t>Придобиване на пожароизвестителна уредба ОУО</t>
  </si>
  <si>
    <t>Климатици за ОУ "Л. Каравелов"</t>
  </si>
  <si>
    <t>Климатици за ОУ в с. Конуш</t>
  </si>
  <si>
    <t>Климатици за ПМГ гр. Хасково</t>
  </si>
  <si>
    <t>Климатици за ДГИ</t>
  </si>
  <si>
    <t>МФУ за СУ "В. Левски"</t>
  </si>
  <si>
    <t>Видеонаблюдение ОУ "Иван Рилски" гр. Хасково</t>
  </si>
  <si>
    <t>Слънчеви колектори за ОУО</t>
  </si>
  <si>
    <t>Съдомиялни машини 2 бр. за ДГ №3</t>
  </si>
  <si>
    <t>Детски съоръжения за ДГ №17</t>
  </si>
  <si>
    <t>Машина за почистване на ОУ "Ш. Петьофи"</t>
  </si>
  <si>
    <t>61-00</t>
  </si>
  <si>
    <t>Компютър за ПИЦ ОП "Мл. Център"</t>
  </si>
  <si>
    <t>Климатик за ПИЦ ОП "Мл. Център"</t>
  </si>
  <si>
    <t>Резервоар за гориво за Специализирани институции</t>
  </si>
  <si>
    <t>Асфалторезачка за ОП Екопрогрес</t>
  </si>
  <si>
    <t>Канализация на ПС "Смокини" - ППР</t>
  </si>
  <si>
    <t>Проектиране на напорен водопровод за питейна вода от помпена станция до контрарезервоар в с. Брягово</t>
  </si>
  <si>
    <t>Компютри за РБ</t>
  </si>
  <si>
    <t>Компютри за Галерия</t>
  </si>
  <si>
    <t>Компютри за РИМ</t>
  </si>
  <si>
    <t>Климатици за РБ</t>
  </si>
  <si>
    <t>Климатици за РИМ</t>
  </si>
  <si>
    <t>Детско съоръжение за ПС "Смокини" ОП "Спорт и отдих"</t>
  </si>
  <si>
    <t>Оборудване по проект "Съхраняване, защита, популяризиране на културното наследство"</t>
  </si>
  <si>
    <t>Газификация на котелно помещение и ремонт на отоплителна, вентилационна и електро инсталации в ОНЧ Заря Хасково</t>
  </si>
  <si>
    <t>Придобиване на нови спортни съоръжения за стадион "Хасково"</t>
  </si>
  <si>
    <t>Колонен климатик</t>
  </si>
  <si>
    <t>Програмен продукт за ЕГ "Проф. д-р Асен Златаров"</t>
  </si>
  <si>
    <t>Програмен продукт за РБ</t>
  </si>
  <si>
    <t>БИЛО</t>
  </si>
  <si>
    <t>СТАВА</t>
  </si>
  <si>
    <t xml:space="preserve">БИЛО </t>
  </si>
  <si>
    <t>Климатик за нуждите на ОП "Младежки център"</t>
  </si>
  <si>
    <t>Комбинирани детски съоръжения за ДГИ (ПУДООС)</t>
  </si>
  <si>
    <t>МФУ за нуждите на РБ "Христо Смирненски"</t>
  </si>
  <si>
    <t>Система за видеонаблюдение в РБ</t>
  </si>
  <si>
    <t>Машина за подвръзване на книги за РБ</t>
  </si>
  <si>
    <t>Локатори за подземни кабели- 2 бр.</t>
  </si>
  <si>
    <t>Хидрочук за нуждите на ОП "Екопрогрес"</t>
  </si>
  <si>
    <t>Изграждане на подпорна стена в района на ПГДС  „Цар Иван Асен II”, УПИ II – за училище, кв. 20 по плана на гр. Хасково ид. № 77195.713.2</t>
  </si>
  <si>
    <t>Реконструкция на подпорна стена от северна страна на СУ "П. Хилендарски", гр. Хасково</t>
  </si>
  <si>
    <t>Пълен инженеринг (техн. оборудване, доставка , монтаж, изгр.на котелно помещение и др.)за газификация на ОУ "Н.Й.Вапцаров"</t>
  </si>
  <si>
    <t xml:space="preserve"> Корекция на разчета за капиталови разходи по обекти и източници на финансиране</t>
  </si>
  <si>
    <t>Приложение № 1</t>
  </si>
  <si>
    <t>Софтуерен продукт за нуждите на система за ранно оповестяване за пожари по проект "Закупуване на високо технологично  оборудване за ранно оповестяване при възникване на горски пожари"</t>
  </si>
  <si>
    <t>Възстановяване на озеленени площи и изграгдане на площадки за игра и спорт в гр. Хасково</t>
  </si>
  <si>
    <t>31-11- 
33 743 лв.
61-00- 
13 377 лв.</t>
  </si>
  <si>
    <t>Охранителна система в ОУ "Васил Левски" с. Книжовник</t>
  </si>
  <si>
    <t>Система за видеонаблюдение в ОУ "Христо Смирненски"</t>
  </si>
  <si>
    <t>Компютър за СУ "Ст. Караджа"</t>
  </si>
  <si>
    <t>Компютри за НУ "Г.С. Раковски"</t>
  </si>
  <si>
    <t>Помпа за парна инсталация в ДГ №22</t>
  </si>
  <si>
    <t>Преустройство на стаи със санитарни възли в ОУО</t>
  </si>
  <si>
    <t>Отчуждаване на имоти частна собственост</t>
  </si>
  <si>
    <t>Подмяна на топлообменник водоводен бойлер  сграда общежитие към ЕГ „Проф. д-р Асен Златаров“</t>
  </si>
  <si>
    <t>Софтуер - "МКАД"- допълнителен модул</t>
  </si>
  <si>
    <t>Лиценз "МКАД"- 1 бр.</t>
  </si>
  <si>
    <r>
      <t xml:space="preserve">Изграждане на мост на р. Харманлийска на път IV-80072 /HKV2252/ I-8 с. Стойково- Любеново- 
</t>
    </r>
    <r>
      <rPr>
        <b/>
        <sz val="11"/>
        <rFont val="Calibri"/>
        <family val="2"/>
        <charset val="204"/>
        <scheme val="minor"/>
      </rPr>
      <t>ПМС №76/18.04.2017 г.</t>
    </r>
  </si>
  <si>
    <r>
      <t xml:space="preserve">Изграждане на канализационна мрежа за отпадни води и възстановяване на уличното платно на улица "Враца" в кв. "Хисаря", гр. Хасково- </t>
    </r>
    <r>
      <rPr>
        <b/>
        <sz val="11"/>
        <rFont val="Calibri"/>
        <family val="2"/>
        <charset val="204"/>
        <scheme val="minor"/>
      </rPr>
      <t>ПМС №165/2018 Г.</t>
    </r>
  </si>
  <si>
    <t>Климатична техника, видеонаблюдение и изграждане на кабелно трасе</t>
  </si>
  <si>
    <t>Детски съоръжения за парк в село Динево</t>
  </si>
  <si>
    <t>Четири броя бункерни помпени станции (БПС) при помпена станция " Северна зона", гр. Хасково-II, III и IV етапи</t>
  </si>
  <si>
    <t>Изграждане на безжична WiFi мрежа за ПГДС "Цар Иван Асен II"</t>
  </si>
  <si>
    <t>Придобиване на детско съоръжение за ДГ №3 "Зорница"</t>
  </si>
  <si>
    <t>Закупуване на картини за Художествена галерия</t>
  </si>
  <si>
    <t>Изграждане на безжична WiFi мрежа за СУ "Васил Левски"</t>
  </si>
  <si>
    <t>Мултимедийно устройство за СУ "Васил Левски"</t>
  </si>
  <si>
    <t>Компютри СУ "Васил Левски"(7 бр. лаптоп)</t>
  </si>
  <si>
    <t>Книги за библиотечен фонд в РБ "Христо Смирненски"</t>
  </si>
  <si>
    <t>Три "Д" принтер за РБ "Христо Смирненски"</t>
  </si>
  <si>
    <t>Робот за почистване в ДГ №11 "Елхица"</t>
  </si>
  <si>
    <t>Придобиване на детско съоръжение за ДГ №18 "Осми март"</t>
  </si>
  <si>
    <t>Ценности и предмети за фонд на РИМ</t>
  </si>
  <si>
    <t>Лек автомобил за РИМ</t>
  </si>
  <si>
    <t xml:space="preserve">Хладилник вертикален среднотемпературен (1 бр.) </t>
  </si>
  <si>
    <t>Снегорин за ДГ № 15 "Слънце"</t>
  </si>
  <si>
    <t>Копирна техника за СУ "П. Хилендарски"</t>
  </si>
  <si>
    <t>Моторна коса за кметство с. Войводово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</si>
</sst>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i/>
      <sz val="11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19">
    <xf numFmtId="0" fontId="0" fillId="0" borderId="0" xfId="0"/>
    <xf numFmtId="0" fontId="1" fillId="0" borderId="0" xfId="0" applyFont="1" applyAlignment="1">
      <alignment horizontal="center"/>
    </xf>
    <xf numFmtId="0" fontId="3" fillId="5" borderId="7" xfId="0" applyFont="1" applyFill="1" applyBorder="1" applyAlignment="1">
      <alignment wrapText="1"/>
    </xf>
    <xf numFmtId="0" fontId="4" fillId="3" borderId="7" xfId="0" applyFont="1" applyFill="1" applyBorder="1" applyAlignment="1">
      <alignment vertical="top" wrapText="1"/>
    </xf>
    <xf numFmtId="0" fontId="4" fillId="3" borderId="7" xfId="0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4" fillId="0" borderId="7" xfId="0" applyFont="1" applyFill="1" applyBorder="1" applyAlignment="1">
      <alignment wrapText="1"/>
    </xf>
    <xf numFmtId="0" fontId="3" fillId="3" borderId="7" xfId="0" applyFont="1" applyFill="1" applyBorder="1" applyAlignment="1">
      <alignment wrapText="1"/>
    </xf>
    <xf numFmtId="0" fontId="4" fillId="0" borderId="7" xfId="0" applyFont="1" applyBorder="1" applyAlignment="1">
      <alignment wrapText="1"/>
    </xf>
    <xf numFmtId="0" fontId="3" fillId="3" borderId="1" xfId="0" applyFont="1" applyFill="1" applyBorder="1"/>
    <xf numFmtId="1" fontId="3" fillId="3" borderId="1" xfId="0" applyNumberFormat="1" applyFont="1" applyFill="1" applyBorder="1"/>
    <xf numFmtId="3" fontId="3" fillId="3" borderId="1" xfId="0" applyNumberFormat="1" applyFont="1" applyFill="1" applyBorder="1"/>
    <xf numFmtId="0" fontId="3" fillId="3" borderId="0" xfId="0" applyFont="1" applyFill="1"/>
    <xf numFmtId="0" fontId="4" fillId="3" borderId="1" xfId="0" applyFont="1" applyFill="1" applyBorder="1"/>
    <xf numFmtId="0" fontId="4" fillId="3" borderId="0" xfId="0" applyFont="1" applyFill="1"/>
    <xf numFmtId="1" fontId="4" fillId="3" borderId="1" xfId="0" applyNumberFormat="1" applyFont="1" applyFill="1" applyBorder="1"/>
    <xf numFmtId="3" fontId="4" fillId="3" borderId="1" xfId="0" applyNumberFormat="1" applyFont="1" applyFill="1" applyBorder="1"/>
    <xf numFmtId="0" fontId="4" fillId="3" borderId="1" xfId="0" applyFont="1" applyFill="1" applyBorder="1" applyAlignment="1"/>
    <xf numFmtId="0" fontId="4" fillId="0" borderId="1" xfId="0" applyFont="1" applyBorder="1"/>
    <xf numFmtId="1" fontId="4" fillId="0" borderId="1" xfId="0" applyNumberFormat="1" applyFont="1" applyBorder="1"/>
    <xf numFmtId="1" fontId="3" fillId="0" borderId="1" xfId="0" applyNumberFormat="1" applyFont="1" applyBorder="1"/>
    <xf numFmtId="3" fontId="3" fillId="0" borderId="1" xfId="0" applyNumberFormat="1" applyFont="1" applyBorder="1"/>
    <xf numFmtId="0" fontId="4" fillId="0" borderId="0" xfId="0" applyFont="1"/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vertical="top" wrapText="1"/>
    </xf>
    <xf numFmtId="0" fontId="4" fillId="0" borderId="0" xfId="0" applyFont="1" applyAlignment="1">
      <alignment wrapText="1"/>
    </xf>
    <xf numFmtId="0" fontId="4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Continuous" vertical="center" wrapText="1"/>
    </xf>
    <xf numFmtId="0" fontId="4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Continuous" vertical="center" wrapText="1"/>
    </xf>
    <xf numFmtId="0" fontId="5" fillId="2" borderId="3" xfId="0" applyFont="1" applyFill="1" applyBorder="1" applyAlignment="1">
      <alignment horizontal="left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wrapText="1"/>
    </xf>
    <xf numFmtId="1" fontId="3" fillId="2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/>
    <xf numFmtId="0" fontId="3" fillId="4" borderId="3" xfId="0" applyFont="1" applyFill="1" applyBorder="1" applyAlignment="1">
      <alignment wrapText="1"/>
    </xf>
    <xf numFmtId="1" fontId="3" fillId="4" borderId="1" xfId="0" applyNumberFormat="1" applyFont="1" applyFill="1" applyBorder="1"/>
    <xf numFmtId="1" fontId="4" fillId="4" borderId="1" xfId="0" applyNumberFormat="1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wrapText="1"/>
    </xf>
    <xf numFmtId="0" fontId="3" fillId="6" borderId="1" xfId="0" applyFont="1" applyFill="1" applyBorder="1"/>
    <xf numFmtId="1" fontId="3" fillId="6" borderId="1" xfId="0" applyNumberFormat="1" applyFont="1" applyFill="1" applyBorder="1"/>
    <xf numFmtId="0" fontId="3" fillId="0" borderId="0" xfId="0" applyFont="1"/>
    <xf numFmtId="0" fontId="3" fillId="0" borderId="1" xfId="0" applyFont="1" applyBorder="1"/>
    <xf numFmtId="0" fontId="3" fillId="0" borderId="1" xfId="0" applyFont="1" applyFill="1" applyBorder="1"/>
    <xf numFmtId="1" fontId="3" fillId="0" borderId="1" xfId="0" applyNumberFormat="1" applyFont="1" applyFill="1" applyBorder="1"/>
    <xf numFmtId="3" fontId="3" fillId="0" borderId="1" xfId="0" applyNumberFormat="1" applyFont="1" applyFill="1" applyBorder="1"/>
    <xf numFmtId="0" fontId="4" fillId="5" borderId="7" xfId="0" applyFont="1" applyFill="1" applyBorder="1" applyAlignment="1">
      <alignment wrapText="1"/>
    </xf>
    <xf numFmtId="0" fontId="3" fillId="5" borderId="1" xfId="0" applyFont="1" applyFill="1" applyBorder="1"/>
    <xf numFmtId="1" fontId="3" fillId="5" borderId="1" xfId="0" applyNumberFormat="1" applyFont="1" applyFill="1" applyBorder="1"/>
    <xf numFmtId="3" fontId="3" fillId="6" borderId="1" xfId="0" applyNumberFormat="1" applyFont="1" applyFill="1" applyBorder="1"/>
    <xf numFmtId="0" fontId="3" fillId="0" borderId="1" xfId="0" applyFont="1" applyFill="1" applyBorder="1" applyAlignment="1">
      <alignment wrapText="1"/>
    </xf>
    <xf numFmtId="0" fontId="4" fillId="0" borderId="1" xfId="0" applyFont="1" applyFill="1" applyBorder="1"/>
    <xf numFmtId="0" fontId="3" fillId="4" borderId="7" xfId="0" applyFont="1" applyFill="1" applyBorder="1" applyAlignment="1">
      <alignment wrapText="1"/>
    </xf>
    <xf numFmtId="0" fontId="4" fillId="5" borderId="1" xfId="0" applyFont="1" applyFill="1" applyBorder="1"/>
    <xf numFmtId="1" fontId="4" fillId="5" borderId="1" xfId="0" applyNumberFormat="1" applyFont="1" applyFill="1" applyBorder="1"/>
    <xf numFmtId="3" fontId="4" fillId="5" borderId="1" xfId="0" applyNumberFormat="1" applyFont="1" applyFill="1" applyBorder="1"/>
    <xf numFmtId="1" fontId="7" fillId="3" borderId="1" xfId="0" applyNumberFormat="1" applyFont="1" applyFill="1" applyBorder="1"/>
    <xf numFmtId="3" fontId="7" fillId="3" borderId="1" xfId="0" applyNumberFormat="1" applyFont="1" applyFill="1" applyBorder="1"/>
    <xf numFmtId="1" fontId="4" fillId="0" borderId="1" xfId="0" applyNumberFormat="1" applyFont="1" applyFill="1" applyBorder="1"/>
    <xf numFmtId="3" fontId="4" fillId="0" borderId="1" xfId="0" applyNumberFormat="1" applyFont="1" applyFill="1" applyBorder="1"/>
    <xf numFmtId="0" fontId="4" fillId="3" borderId="2" xfId="0" applyFont="1" applyFill="1" applyBorder="1" applyAlignment="1">
      <alignment wrapText="1"/>
    </xf>
    <xf numFmtId="0" fontId="4" fillId="3" borderId="2" xfId="0" applyFont="1" applyFill="1" applyBorder="1" applyAlignment="1">
      <alignment vertical="top" wrapText="1"/>
    </xf>
    <xf numFmtId="0" fontId="8" fillId="7" borderId="7" xfId="0" applyFont="1" applyFill="1" applyBorder="1" applyAlignment="1">
      <alignment wrapText="1"/>
    </xf>
    <xf numFmtId="0" fontId="4" fillId="0" borderId="2" xfId="0" applyFont="1" applyFill="1" applyBorder="1" applyAlignment="1">
      <alignment vertical="top" wrapText="1"/>
    </xf>
    <xf numFmtId="0" fontId="3" fillId="4" borderId="1" xfId="0" applyFont="1" applyFill="1" applyBorder="1"/>
    <xf numFmtId="0" fontId="4" fillId="4" borderId="1" xfId="0" applyFont="1" applyFill="1" applyBorder="1" applyAlignment="1">
      <alignment horizontal="center" vertical="center" wrapText="1"/>
    </xf>
    <xf numFmtId="3" fontId="3" fillId="4" borderId="1" xfId="0" applyNumberFormat="1" applyFont="1" applyFill="1" applyBorder="1"/>
    <xf numFmtId="0" fontId="4" fillId="5" borderId="1" xfId="0" applyFont="1" applyFill="1" applyBorder="1" applyAlignment="1">
      <alignment wrapText="1"/>
    </xf>
    <xf numFmtId="3" fontId="3" fillId="5" borderId="1" xfId="0" applyNumberFormat="1" applyFont="1" applyFill="1" applyBorder="1"/>
    <xf numFmtId="0" fontId="4" fillId="0" borderId="7" xfId="0" applyFont="1" applyBorder="1"/>
    <xf numFmtId="0" fontId="4" fillId="0" borderId="1" xfId="0" applyFont="1" applyBorder="1" applyAlignment="1"/>
    <xf numFmtId="3" fontId="4" fillId="0" borderId="1" xfId="0" applyNumberFormat="1" applyFont="1" applyBorder="1"/>
    <xf numFmtId="0" fontId="4" fillId="0" borderId="0" xfId="0" applyFont="1" applyBorder="1"/>
    <xf numFmtId="0" fontId="4" fillId="0" borderId="0" xfId="0" applyFont="1" applyBorder="1" applyAlignment="1">
      <alignment wrapText="1"/>
    </xf>
    <xf numFmtId="0" fontId="3" fillId="0" borderId="0" xfId="0" applyFont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1" fillId="0" borderId="0" xfId="0" applyFont="1" applyBorder="1"/>
    <xf numFmtId="0" fontId="9" fillId="3" borderId="7" xfId="0" applyFont="1" applyFill="1" applyBorder="1" applyAlignment="1">
      <alignment wrapText="1"/>
    </xf>
    <xf numFmtId="0" fontId="9" fillId="3" borderId="1" xfId="0" applyFont="1" applyFill="1" applyBorder="1"/>
    <xf numFmtId="1" fontId="9" fillId="3" borderId="1" xfId="0" applyNumberFormat="1" applyFont="1" applyFill="1" applyBorder="1"/>
    <xf numFmtId="0" fontId="9" fillId="0" borderId="7" xfId="0" applyFont="1" applyFill="1" applyBorder="1" applyAlignment="1">
      <alignment wrapText="1"/>
    </xf>
    <xf numFmtId="0" fontId="9" fillId="3" borderId="2" xfId="0" applyFont="1" applyFill="1" applyBorder="1" applyAlignment="1">
      <alignment vertical="top" wrapText="1"/>
    </xf>
    <xf numFmtId="0" fontId="9" fillId="0" borderId="1" xfId="0" applyFont="1" applyFill="1" applyBorder="1"/>
    <xf numFmtId="1" fontId="9" fillId="0" borderId="1" xfId="0" applyNumberFormat="1" applyFont="1" applyFill="1" applyBorder="1"/>
    <xf numFmtId="1" fontId="10" fillId="0" borderId="1" xfId="0" applyNumberFormat="1" applyFont="1" applyFill="1" applyBorder="1"/>
    <xf numFmtId="1" fontId="10" fillId="3" borderId="1" xfId="0" applyNumberFormat="1" applyFont="1" applyFill="1" applyBorder="1"/>
    <xf numFmtId="0" fontId="9" fillId="0" borderId="1" xfId="0" applyFont="1" applyBorder="1"/>
    <xf numFmtId="1" fontId="9" fillId="0" borderId="1" xfId="0" applyNumberFormat="1" applyFont="1" applyBorder="1"/>
    <xf numFmtId="1" fontId="10" fillId="0" borderId="1" xfId="0" applyNumberFormat="1" applyFont="1" applyBorder="1"/>
    <xf numFmtId="1" fontId="11" fillId="3" borderId="1" xfId="0" applyNumberFormat="1" applyFont="1" applyFill="1" applyBorder="1"/>
    <xf numFmtId="0" fontId="9" fillId="3" borderId="1" xfId="0" applyFont="1" applyFill="1" applyBorder="1" applyAlignment="1"/>
    <xf numFmtId="0" fontId="9" fillId="3" borderId="1" xfId="0" applyFont="1" applyFill="1" applyBorder="1" applyAlignment="1">
      <alignment wrapText="1"/>
    </xf>
    <xf numFmtId="0" fontId="9" fillId="3" borderId="7" xfId="0" applyFont="1" applyFill="1" applyBorder="1" applyAlignment="1">
      <alignment vertical="top"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</cellXfs>
  <cellStyles count="3">
    <cellStyle name="Normal 2" xfId="1"/>
    <cellStyle name="Normal_BIN 7301,7311 and 6301" xfId="2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511"/>
  <sheetViews>
    <sheetView tabSelected="1" topLeftCell="A13" zoomScale="90" zoomScaleNormal="90" workbookViewId="0">
      <selection activeCell="L60" sqref="L60"/>
    </sheetView>
  </sheetViews>
  <sheetFormatPr defaultRowHeight="15" x14ac:dyDescent="0.25"/>
  <cols>
    <col min="1" max="1" width="13.5703125" style="22" customWidth="1"/>
    <col min="2" max="2" width="52.85546875" style="25" customWidth="1"/>
    <col min="3" max="3" width="11.42578125" style="22" customWidth="1"/>
    <col min="4" max="4" width="12.7109375" style="22" customWidth="1"/>
    <col min="5" max="6" width="11.42578125" style="22" customWidth="1"/>
    <col min="7" max="7" width="10.5703125" style="22" customWidth="1"/>
    <col min="8" max="8" width="13" style="22" customWidth="1"/>
    <col min="9" max="9" width="11.42578125" style="22" customWidth="1"/>
    <col min="10" max="10" width="12.28515625" style="22" customWidth="1"/>
    <col min="11" max="13" width="12.5703125" style="22" customWidth="1"/>
    <col min="14" max="14" width="11.42578125" style="22" customWidth="1"/>
    <col min="15" max="15" width="12.5703125" style="22" customWidth="1"/>
    <col min="16" max="16" width="11.85546875" style="22" customWidth="1"/>
    <col min="17" max="17" width="11.7109375" style="22" customWidth="1"/>
    <col min="18" max="18" width="14.85546875" style="22" customWidth="1"/>
    <col min="19" max="16384" width="9.140625" style="22"/>
  </cols>
  <sheetData>
    <row r="2" spans="1:18" ht="15.75" x14ac:dyDescent="0.25">
      <c r="O2" s="100" t="s">
        <v>189</v>
      </c>
      <c r="P2" s="100"/>
      <c r="Q2" s="100"/>
    </row>
    <row r="3" spans="1:18" ht="22.5" customHeight="1" x14ac:dyDescent="0.25">
      <c r="B3" s="99" t="s">
        <v>188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</row>
    <row r="4" spans="1:18" ht="15.75" customHeight="1" x14ac:dyDescent="0.25"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</row>
    <row r="5" spans="1:18" ht="15.75" x14ac:dyDescent="0.25">
      <c r="I5" s="26"/>
      <c r="J5" s="26"/>
      <c r="R5" s="1" t="s">
        <v>21</v>
      </c>
    </row>
    <row r="6" spans="1:18" ht="15.75" customHeight="1" x14ac:dyDescent="0.25">
      <c r="A6" s="101" t="s">
        <v>0</v>
      </c>
      <c r="B6" s="105" t="s">
        <v>41</v>
      </c>
      <c r="C6" s="112" t="s">
        <v>8</v>
      </c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4"/>
    </row>
    <row r="7" spans="1:18" ht="15.75" customHeight="1" x14ac:dyDescent="0.25">
      <c r="A7" s="102"/>
      <c r="B7" s="106"/>
      <c r="C7" s="115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7"/>
    </row>
    <row r="8" spans="1:18" ht="41.25" customHeight="1" x14ac:dyDescent="0.25">
      <c r="A8" s="103"/>
      <c r="B8" s="107"/>
      <c r="C8" s="109" t="s">
        <v>40</v>
      </c>
      <c r="D8" s="110"/>
      <c r="E8" s="110"/>
      <c r="F8" s="110"/>
      <c r="G8" s="111"/>
      <c r="H8" s="109" t="s">
        <v>44</v>
      </c>
      <c r="I8" s="110"/>
      <c r="J8" s="111"/>
      <c r="K8" s="118" t="s">
        <v>7</v>
      </c>
      <c r="L8" s="118"/>
      <c r="M8" s="109" t="s">
        <v>11</v>
      </c>
      <c r="N8" s="110"/>
      <c r="O8" s="111"/>
      <c r="P8" s="118" t="s">
        <v>10</v>
      </c>
      <c r="Q8" s="118"/>
      <c r="R8" s="118"/>
    </row>
    <row r="9" spans="1:18" s="31" customFormat="1" ht="135" customHeight="1" x14ac:dyDescent="0.25">
      <c r="A9" s="104"/>
      <c r="B9" s="108"/>
      <c r="C9" s="27" t="s">
        <v>54</v>
      </c>
      <c r="D9" s="28" t="s">
        <v>175</v>
      </c>
      <c r="E9" s="27" t="s">
        <v>47</v>
      </c>
      <c r="F9" s="28" t="s">
        <v>176</v>
      </c>
      <c r="G9" s="27" t="s">
        <v>9</v>
      </c>
      <c r="H9" s="29" t="s">
        <v>45</v>
      </c>
      <c r="I9" s="28" t="s">
        <v>175</v>
      </c>
      <c r="J9" s="28" t="s">
        <v>176</v>
      </c>
      <c r="K9" s="28" t="s">
        <v>177</v>
      </c>
      <c r="L9" s="28" t="s">
        <v>176</v>
      </c>
      <c r="M9" s="29" t="s">
        <v>92</v>
      </c>
      <c r="N9" s="28" t="s">
        <v>175</v>
      </c>
      <c r="O9" s="28" t="s">
        <v>176</v>
      </c>
      <c r="P9" s="29" t="s">
        <v>46</v>
      </c>
      <c r="Q9" s="28" t="s">
        <v>177</v>
      </c>
      <c r="R9" s="30" t="s">
        <v>176</v>
      </c>
    </row>
    <row r="10" spans="1:18" s="31" customFormat="1" x14ac:dyDescent="0.25">
      <c r="A10" s="28">
        <v>1</v>
      </c>
      <c r="B10" s="32">
        <v>2</v>
      </c>
      <c r="C10" s="33">
        <v>8</v>
      </c>
      <c r="D10" s="28">
        <v>9</v>
      </c>
      <c r="E10" s="28" t="s">
        <v>20</v>
      </c>
      <c r="F10" s="28">
        <v>10</v>
      </c>
      <c r="G10" s="28" t="s">
        <v>22</v>
      </c>
      <c r="H10" s="28">
        <v>11</v>
      </c>
      <c r="I10" s="28">
        <v>12</v>
      </c>
      <c r="J10" s="28">
        <v>13</v>
      </c>
      <c r="K10" s="28">
        <v>14</v>
      </c>
      <c r="L10" s="28">
        <v>15</v>
      </c>
      <c r="M10" s="28">
        <v>16</v>
      </c>
      <c r="N10" s="28">
        <v>17</v>
      </c>
      <c r="O10" s="28">
        <v>18</v>
      </c>
      <c r="P10" s="28">
        <v>19</v>
      </c>
      <c r="Q10" s="28">
        <v>20</v>
      </c>
      <c r="R10" s="34">
        <v>21</v>
      </c>
    </row>
    <row r="11" spans="1:18" s="31" customFormat="1" ht="15.75" x14ac:dyDescent="0.25">
      <c r="A11" s="29"/>
      <c r="B11" s="35" t="s">
        <v>1</v>
      </c>
      <c r="C11" s="36"/>
      <c r="D11" s="37">
        <f>D12+D51+D317+D386+D411</f>
        <v>2099849</v>
      </c>
      <c r="E11" s="37">
        <f>E12+E51+E317+E386+E411</f>
        <v>1374500</v>
      </c>
      <c r="F11" s="37">
        <f>F12+F51+F317+F386+F411</f>
        <v>2155784</v>
      </c>
      <c r="G11" s="37">
        <f>G12+G51+G317+G386+G411</f>
        <v>1374500</v>
      </c>
      <c r="H11" s="38"/>
      <c r="I11" s="37">
        <f>I12+I51+I317+I386+I411</f>
        <v>2602029</v>
      </c>
      <c r="J11" s="37">
        <f>J12+J51+J317+J386+J411</f>
        <v>2602029</v>
      </c>
      <c r="K11" s="37">
        <f>K12+K51+K317+K386+K411</f>
        <v>4075940</v>
      </c>
      <c r="L11" s="37">
        <f>L12+L51+L317+L386+L411</f>
        <v>4051581</v>
      </c>
      <c r="M11" s="37"/>
      <c r="N11" s="37">
        <f>N12+N51+N317+N386+N411</f>
        <v>3000</v>
      </c>
      <c r="O11" s="37">
        <f>O12+O51+O317+O386+O411</f>
        <v>4514</v>
      </c>
      <c r="P11" s="37"/>
      <c r="Q11" s="37">
        <f>Q12+Q51+Q317+Q386+Q411</f>
        <v>9425534</v>
      </c>
      <c r="R11" s="37">
        <f>R12+R51+R317+R386+R411</f>
        <v>9425534</v>
      </c>
    </row>
    <row r="12" spans="1:18" s="14" customFormat="1" x14ac:dyDescent="0.25">
      <c r="A12" s="39">
        <v>5100</v>
      </c>
      <c r="B12" s="40" t="s">
        <v>2</v>
      </c>
      <c r="C12" s="41"/>
      <c r="D12" s="41">
        <f>D13+D21+D23+D33+D35+D37+D41+D48</f>
        <v>1477331</v>
      </c>
      <c r="E12" s="41">
        <f>E13+E21+E23+E33+E35+E37+E41+E48</f>
        <v>1374500</v>
      </c>
      <c r="F12" s="41">
        <f>F13+F21+F23+F33+F35+F37+F41+F48</f>
        <v>1477331</v>
      </c>
      <c r="G12" s="41">
        <f>G13+G21+G23+G33+G35+G37+G41+G48</f>
        <v>1374500</v>
      </c>
      <c r="H12" s="42"/>
      <c r="I12" s="41">
        <f>I13+I21+I23+I33+I35+I37+I41+I48</f>
        <v>0</v>
      </c>
      <c r="J12" s="41">
        <f>J13+J21+J23+J33+J35+J37+J41+J48</f>
        <v>0</v>
      </c>
      <c r="K12" s="41">
        <f>K13+K21+K23+K33+K35+K37+K41+K48</f>
        <v>2248864</v>
      </c>
      <c r="L12" s="41">
        <f>L13+L21+L23+L33+L35+L37+L41+L48</f>
        <v>2248864</v>
      </c>
      <c r="M12" s="41"/>
      <c r="N12" s="41">
        <f>N13+N21+N23+N33+N35+N37+N41+N48</f>
        <v>0</v>
      </c>
      <c r="O12" s="41">
        <f>O13+O21+O23+O33+O35+O37+O41+O48</f>
        <v>0</v>
      </c>
      <c r="P12" s="42"/>
      <c r="Q12" s="41">
        <f>Q13+Q21+Q23+Q33+Q35+Q37+Q41+Q48</f>
        <v>5334054</v>
      </c>
      <c r="R12" s="41">
        <f>R13+R21+R23+R33+R35+R37+R41+R48</f>
        <v>5334054</v>
      </c>
    </row>
    <row r="13" spans="1:18" s="46" customFormat="1" ht="15" customHeight="1" x14ac:dyDescent="0.25">
      <c r="A13" s="43" t="s">
        <v>12</v>
      </c>
      <c r="B13" s="43" t="s">
        <v>32</v>
      </c>
      <c r="C13" s="44"/>
      <c r="D13" s="45">
        <f>D14+D17+D19</f>
        <v>0</v>
      </c>
      <c r="E13" s="45">
        <f>E14+E17+E19</f>
        <v>0</v>
      </c>
      <c r="F13" s="45">
        <f>F14+F17+F19</f>
        <v>0</v>
      </c>
      <c r="G13" s="45">
        <f>G14+G17+G19</f>
        <v>0</v>
      </c>
      <c r="H13" s="45"/>
      <c r="I13" s="45">
        <f>I14+I17+I19</f>
        <v>0</v>
      </c>
      <c r="J13" s="45">
        <f>J14+J17+J19</f>
        <v>0</v>
      </c>
      <c r="K13" s="45">
        <f>K14+K17+K19</f>
        <v>0</v>
      </c>
      <c r="L13" s="45">
        <f>L14+L17+L19</f>
        <v>0</v>
      </c>
      <c r="M13" s="45"/>
      <c r="N13" s="45">
        <f>N14+N17+N19</f>
        <v>0</v>
      </c>
      <c r="O13" s="45">
        <f>O14+O17+O19</f>
        <v>0</v>
      </c>
      <c r="P13" s="45">
        <f>P14+P17+P19</f>
        <v>0</v>
      </c>
      <c r="Q13" s="45">
        <f>Q14+Q17+Q19</f>
        <v>0</v>
      </c>
      <c r="R13" s="45">
        <f>R14+R17+R19</f>
        <v>0</v>
      </c>
    </row>
    <row r="14" spans="1:18" ht="15" customHeight="1" x14ac:dyDescent="0.25">
      <c r="A14" s="8"/>
      <c r="B14" s="8" t="s">
        <v>24</v>
      </c>
      <c r="C14" s="41"/>
      <c r="D14" s="41">
        <f>SUM(D15:D16)</f>
        <v>0</v>
      </c>
      <c r="E14" s="41">
        <f>SUM(E15:E16)</f>
        <v>0</v>
      </c>
      <c r="F14" s="41">
        <f>SUM(F15:F16)</f>
        <v>0</v>
      </c>
      <c r="G14" s="41">
        <f>SUM(G15:G16)</f>
        <v>0</v>
      </c>
      <c r="H14" s="41"/>
      <c r="I14" s="41">
        <f>SUM(I15:I16)</f>
        <v>0</v>
      </c>
      <c r="J14" s="41">
        <f>SUM(J15:J16)</f>
        <v>0</v>
      </c>
      <c r="K14" s="41">
        <f>SUM(K15:K16)</f>
        <v>0</v>
      </c>
      <c r="L14" s="41">
        <f>SUM(L15:L16)</f>
        <v>0</v>
      </c>
      <c r="M14" s="41"/>
      <c r="N14" s="41">
        <f>SUM(N15:N16)</f>
        <v>0</v>
      </c>
      <c r="O14" s="41">
        <f>SUM(O15:O16)</f>
        <v>0</v>
      </c>
      <c r="P14" s="41">
        <f>SUM(P15:P16)</f>
        <v>0</v>
      </c>
      <c r="Q14" s="41">
        <f>SUM(Q15:Q16)</f>
        <v>0</v>
      </c>
      <c r="R14" s="41">
        <f>SUM(R15:R16)</f>
        <v>0</v>
      </c>
    </row>
    <row r="15" spans="1:18" x14ac:dyDescent="0.25">
      <c r="A15" s="8"/>
      <c r="B15" s="8"/>
      <c r="C15" s="47"/>
      <c r="D15" s="20"/>
      <c r="E15" s="20"/>
      <c r="F15" s="20"/>
      <c r="G15" s="20"/>
      <c r="H15" s="29"/>
      <c r="I15" s="20"/>
      <c r="J15" s="20"/>
      <c r="K15" s="20"/>
      <c r="L15" s="20"/>
      <c r="M15" s="20"/>
      <c r="N15" s="20"/>
      <c r="O15" s="20"/>
      <c r="P15" s="29"/>
      <c r="Q15" s="21"/>
      <c r="R15" s="21"/>
    </row>
    <row r="16" spans="1:18" s="26" customFormat="1" ht="60" x14ac:dyDescent="0.25">
      <c r="A16" s="6"/>
      <c r="B16" s="6" t="s">
        <v>111</v>
      </c>
      <c r="C16" s="48"/>
      <c r="D16" s="49"/>
      <c r="E16" s="49"/>
      <c r="F16" s="49"/>
      <c r="G16" s="49"/>
      <c r="H16" s="27"/>
      <c r="I16" s="49"/>
      <c r="J16" s="49"/>
      <c r="K16" s="49">
        <v>0</v>
      </c>
      <c r="L16" s="49">
        <v>0</v>
      </c>
      <c r="M16" s="49"/>
      <c r="N16" s="49"/>
      <c r="O16" s="49"/>
      <c r="P16" s="27"/>
      <c r="Q16" s="50"/>
      <c r="R16" s="50"/>
    </row>
    <row r="17" spans="1:18" ht="15" customHeight="1" x14ac:dyDescent="0.25">
      <c r="A17" s="51"/>
      <c r="B17" s="2" t="s">
        <v>23</v>
      </c>
      <c r="C17" s="52"/>
      <c r="D17" s="53">
        <f>D18</f>
        <v>0</v>
      </c>
      <c r="E17" s="53">
        <f t="shared" ref="E17:G17" si="0">E18</f>
        <v>0</v>
      </c>
      <c r="F17" s="53">
        <f t="shared" si="0"/>
        <v>0</v>
      </c>
      <c r="G17" s="53">
        <f t="shared" si="0"/>
        <v>0</v>
      </c>
      <c r="H17" s="53"/>
      <c r="I17" s="53">
        <f t="shared" ref="I17" si="1">I18</f>
        <v>0</v>
      </c>
      <c r="J17" s="53">
        <f t="shared" ref="J17" si="2">J18</f>
        <v>0</v>
      </c>
      <c r="K17" s="53">
        <f t="shared" ref="K17" si="3">K18</f>
        <v>0</v>
      </c>
      <c r="L17" s="53">
        <f t="shared" ref="L17" si="4">L18</f>
        <v>0</v>
      </c>
      <c r="M17" s="53"/>
      <c r="N17" s="53">
        <f t="shared" ref="N17" si="5">N18</f>
        <v>0</v>
      </c>
      <c r="O17" s="53">
        <f t="shared" ref="O17" si="6">O18</f>
        <v>0</v>
      </c>
      <c r="P17" s="53"/>
      <c r="Q17" s="53">
        <f t="shared" ref="Q17" si="7">Q18</f>
        <v>0</v>
      </c>
      <c r="R17" s="53">
        <f t="shared" ref="R17" si="8">R18</f>
        <v>0</v>
      </c>
    </row>
    <row r="18" spans="1:18" ht="15" customHeight="1" x14ac:dyDescent="0.25">
      <c r="A18" s="8"/>
      <c r="B18" s="8" t="s">
        <v>50</v>
      </c>
      <c r="C18" s="47"/>
      <c r="D18" s="20"/>
      <c r="E18" s="20"/>
      <c r="F18" s="20"/>
      <c r="G18" s="20"/>
      <c r="H18" s="29"/>
      <c r="I18" s="20"/>
      <c r="J18" s="20"/>
      <c r="K18" s="20"/>
      <c r="L18" s="20"/>
      <c r="M18" s="20"/>
      <c r="N18" s="20"/>
      <c r="O18" s="20"/>
      <c r="P18" s="29"/>
      <c r="Q18" s="21"/>
      <c r="R18" s="21"/>
    </row>
    <row r="19" spans="1:18" ht="15" customHeight="1" x14ac:dyDescent="0.25">
      <c r="A19" s="51"/>
      <c r="B19" s="2" t="s">
        <v>51</v>
      </c>
      <c r="C19" s="52"/>
      <c r="D19" s="53">
        <f>D20</f>
        <v>0</v>
      </c>
      <c r="E19" s="53">
        <f t="shared" ref="E19:G19" si="9">E20</f>
        <v>0</v>
      </c>
      <c r="F19" s="53">
        <f t="shared" si="9"/>
        <v>0</v>
      </c>
      <c r="G19" s="53">
        <f t="shared" si="9"/>
        <v>0</v>
      </c>
      <c r="H19" s="53"/>
      <c r="I19" s="53">
        <f t="shared" ref="I19" si="10">I20</f>
        <v>0</v>
      </c>
      <c r="J19" s="53">
        <f t="shared" ref="J19" si="11">J20</f>
        <v>0</v>
      </c>
      <c r="K19" s="53">
        <f t="shared" ref="K19" si="12">K20</f>
        <v>0</v>
      </c>
      <c r="L19" s="53">
        <f t="shared" ref="L19" si="13">L20</f>
        <v>0</v>
      </c>
      <c r="M19" s="53"/>
      <c r="N19" s="53">
        <f t="shared" ref="N19" si="14">N20</f>
        <v>0</v>
      </c>
      <c r="O19" s="53">
        <f t="shared" ref="O19" si="15">O20</f>
        <v>0</v>
      </c>
      <c r="P19" s="53"/>
      <c r="Q19" s="53">
        <f t="shared" ref="Q19" si="16">Q20</f>
        <v>0</v>
      </c>
      <c r="R19" s="53">
        <f t="shared" ref="R19" si="17">R20</f>
        <v>0</v>
      </c>
    </row>
    <row r="20" spans="1:18" ht="15" customHeight="1" x14ac:dyDescent="0.25">
      <c r="A20" s="18"/>
      <c r="B20" s="8" t="s">
        <v>50</v>
      </c>
      <c r="C20" s="47"/>
      <c r="D20" s="20"/>
      <c r="E20" s="20"/>
      <c r="F20" s="20"/>
      <c r="G20" s="20"/>
      <c r="H20" s="18"/>
      <c r="I20" s="20"/>
      <c r="J20" s="20"/>
      <c r="K20" s="20"/>
      <c r="L20" s="20"/>
      <c r="M20" s="20"/>
      <c r="N20" s="20"/>
      <c r="O20" s="20"/>
      <c r="P20" s="18"/>
      <c r="Q20" s="21"/>
      <c r="R20" s="21"/>
    </row>
    <row r="21" spans="1:18" s="46" customFormat="1" ht="15" customHeight="1" x14ac:dyDescent="0.25">
      <c r="A21" s="43" t="s">
        <v>13</v>
      </c>
      <c r="B21" s="43" t="s">
        <v>33</v>
      </c>
      <c r="C21" s="44"/>
      <c r="D21" s="45">
        <f>SUM(D22:D22)</f>
        <v>0</v>
      </c>
      <c r="E21" s="45">
        <f>SUM(E22:E22)</f>
        <v>0</v>
      </c>
      <c r="F21" s="45">
        <f>SUM(F22:F22)</f>
        <v>0</v>
      </c>
      <c r="G21" s="45">
        <f>SUM(G22:G22)</f>
        <v>0</v>
      </c>
      <c r="H21" s="44"/>
      <c r="I21" s="45">
        <f>SUM(I22:I22)</f>
        <v>0</v>
      </c>
      <c r="J21" s="45">
        <f>SUM(J22:J22)</f>
        <v>0</v>
      </c>
      <c r="K21" s="45">
        <f>SUM(K22:K22)</f>
        <v>0</v>
      </c>
      <c r="L21" s="45">
        <f>SUM(L22:L22)</f>
        <v>0</v>
      </c>
      <c r="M21" s="45"/>
      <c r="N21" s="45">
        <f>SUM(N22:N22)</f>
        <v>0</v>
      </c>
      <c r="O21" s="45">
        <f>SUM(O22:O22)</f>
        <v>0</v>
      </c>
      <c r="P21" s="44"/>
      <c r="Q21" s="54">
        <f>SUM(Q22:Q22)</f>
        <v>0</v>
      </c>
      <c r="R21" s="54">
        <f>SUM(R22:R22)</f>
        <v>0</v>
      </c>
    </row>
    <row r="22" spans="1:18" s="14" customFormat="1" x14ac:dyDescent="0.25">
      <c r="A22" s="13"/>
      <c r="B22" s="4"/>
      <c r="C22" s="9"/>
      <c r="D22" s="10"/>
      <c r="E22" s="10"/>
      <c r="F22" s="10"/>
      <c r="G22" s="10"/>
      <c r="H22" s="13"/>
      <c r="I22" s="10"/>
      <c r="J22" s="10"/>
      <c r="K22" s="10"/>
      <c r="L22" s="10"/>
      <c r="M22" s="10"/>
      <c r="N22" s="10"/>
      <c r="O22" s="10"/>
      <c r="P22" s="13"/>
      <c r="Q22" s="11"/>
      <c r="R22" s="11"/>
    </row>
    <row r="23" spans="1:18" s="46" customFormat="1" ht="15" customHeight="1" x14ac:dyDescent="0.25">
      <c r="A23" s="43" t="s">
        <v>14</v>
      </c>
      <c r="B23" s="43" t="s">
        <v>34</v>
      </c>
      <c r="C23" s="44"/>
      <c r="D23" s="45">
        <f>SUM(D24:D32)</f>
        <v>102831</v>
      </c>
      <c r="E23" s="45">
        <f>SUM(E24:E32)</f>
        <v>0</v>
      </c>
      <c r="F23" s="45">
        <f>SUM(F24:F32)</f>
        <v>102831</v>
      </c>
      <c r="G23" s="45">
        <f>SUM(G24:G32)</f>
        <v>0</v>
      </c>
      <c r="H23" s="44"/>
      <c r="I23" s="45">
        <f>SUM(I24:I32)</f>
        <v>0</v>
      </c>
      <c r="J23" s="45">
        <f>SUM(J24:J32)</f>
        <v>0</v>
      </c>
      <c r="K23" s="45">
        <f>SUM(K24:K32)</f>
        <v>888644</v>
      </c>
      <c r="L23" s="45">
        <f>SUM(L24:L32)</f>
        <v>888644</v>
      </c>
      <c r="M23" s="45"/>
      <c r="N23" s="45">
        <f>SUM(N24:N32)</f>
        <v>0</v>
      </c>
      <c r="O23" s="45">
        <f>SUM(O24:O32)</f>
        <v>0</v>
      </c>
      <c r="P23" s="44"/>
      <c r="Q23" s="54">
        <f>SUM(Q24:Q32)</f>
        <v>5334054</v>
      </c>
      <c r="R23" s="54">
        <f>SUM(R24:R32)</f>
        <v>5334054</v>
      </c>
    </row>
    <row r="24" spans="1:18" ht="48.75" customHeight="1" x14ac:dyDescent="0.25">
      <c r="A24" s="8"/>
      <c r="B24" s="8" t="s">
        <v>59</v>
      </c>
      <c r="C24" s="47"/>
      <c r="D24" s="20"/>
      <c r="E24" s="20"/>
      <c r="F24" s="20"/>
      <c r="G24" s="20"/>
      <c r="H24" s="18"/>
      <c r="I24" s="20"/>
      <c r="J24" s="20"/>
      <c r="K24" s="20">
        <v>99744</v>
      </c>
      <c r="L24" s="20">
        <v>99744</v>
      </c>
      <c r="M24" s="20"/>
      <c r="N24" s="20"/>
      <c r="O24" s="20"/>
      <c r="P24" s="18"/>
      <c r="Q24" s="21"/>
      <c r="R24" s="21"/>
    </row>
    <row r="25" spans="1:18" s="26" customFormat="1" ht="70.5" customHeight="1" x14ac:dyDescent="0.25">
      <c r="A25" s="6"/>
      <c r="B25" s="6" t="s">
        <v>198</v>
      </c>
      <c r="C25" s="55" t="s">
        <v>65</v>
      </c>
      <c r="D25" s="49">
        <v>48211</v>
      </c>
      <c r="E25" s="49"/>
      <c r="F25" s="49">
        <v>48211</v>
      </c>
      <c r="G25" s="49"/>
      <c r="H25" s="56"/>
      <c r="I25" s="49"/>
      <c r="J25" s="49"/>
      <c r="K25" s="49"/>
      <c r="L25" s="49"/>
      <c r="M25" s="49"/>
      <c r="N25" s="49"/>
      <c r="O25" s="49"/>
      <c r="P25" s="56"/>
      <c r="Q25" s="50"/>
      <c r="R25" s="50"/>
    </row>
    <row r="26" spans="1:18" s="26" customFormat="1" ht="70.5" customHeight="1" x14ac:dyDescent="0.25">
      <c r="A26" s="6"/>
      <c r="B26" s="6" t="s">
        <v>100</v>
      </c>
      <c r="C26" s="55" t="s">
        <v>192</v>
      </c>
      <c r="D26" s="49">
        <v>49120</v>
      </c>
      <c r="E26" s="49"/>
      <c r="F26" s="49">
        <v>49120</v>
      </c>
      <c r="G26" s="49"/>
      <c r="H26" s="56"/>
      <c r="I26" s="49"/>
      <c r="J26" s="49"/>
      <c r="K26" s="49">
        <v>71300</v>
      </c>
      <c r="L26" s="49">
        <v>71300</v>
      </c>
      <c r="M26" s="49"/>
      <c r="N26" s="49"/>
      <c r="O26" s="49"/>
      <c r="P26" s="56"/>
      <c r="Q26" s="50"/>
      <c r="R26" s="50"/>
    </row>
    <row r="27" spans="1:18" s="26" customFormat="1" ht="60" x14ac:dyDescent="0.25">
      <c r="A27" s="6"/>
      <c r="B27" s="6" t="s">
        <v>60</v>
      </c>
      <c r="C27" s="48"/>
      <c r="D27" s="49"/>
      <c r="E27" s="49"/>
      <c r="F27" s="49"/>
      <c r="G27" s="49"/>
      <c r="H27" s="56"/>
      <c r="I27" s="49"/>
      <c r="J27" s="49"/>
      <c r="K27" s="49">
        <v>483100</v>
      </c>
      <c r="L27" s="49">
        <v>483100</v>
      </c>
      <c r="M27" s="49"/>
      <c r="N27" s="49"/>
      <c r="O27" s="49"/>
      <c r="P27" s="56">
        <v>98</v>
      </c>
      <c r="Q27" s="50">
        <v>4316246</v>
      </c>
      <c r="R27" s="50">
        <v>4316246</v>
      </c>
    </row>
    <row r="28" spans="1:18" s="26" customFormat="1" ht="45" x14ac:dyDescent="0.25">
      <c r="A28" s="6"/>
      <c r="B28" s="6" t="s">
        <v>109</v>
      </c>
      <c r="C28" s="48"/>
      <c r="D28" s="49"/>
      <c r="E28" s="49"/>
      <c r="F28" s="49"/>
      <c r="G28" s="49"/>
      <c r="H28" s="56"/>
      <c r="I28" s="49"/>
      <c r="J28" s="49"/>
      <c r="K28" s="49">
        <v>74500</v>
      </c>
      <c r="L28" s="49">
        <v>74500</v>
      </c>
      <c r="M28" s="49"/>
      <c r="N28" s="49"/>
      <c r="O28" s="49"/>
      <c r="P28" s="56"/>
      <c r="Q28" s="50"/>
      <c r="R28" s="50"/>
    </row>
    <row r="29" spans="1:18" s="26" customFormat="1" ht="30" x14ac:dyDescent="0.25">
      <c r="A29" s="6"/>
      <c r="B29" s="6" t="s">
        <v>200</v>
      </c>
      <c r="C29" s="48" t="s">
        <v>65</v>
      </c>
      <c r="D29" s="49">
        <v>5500</v>
      </c>
      <c r="E29" s="49"/>
      <c r="F29" s="49">
        <v>5500</v>
      </c>
      <c r="G29" s="49"/>
      <c r="H29" s="56"/>
      <c r="I29" s="49"/>
      <c r="J29" s="49"/>
      <c r="K29" s="49"/>
      <c r="L29" s="49"/>
      <c r="M29" s="49"/>
      <c r="N29" s="49"/>
      <c r="O29" s="49"/>
      <c r="P29" s="56"/>
      <c r="Q29" s="50"/>
      <c r="R29" s="50"/>
    </row>
    <row r="30" spans="1:18" s="26" customFormat="1" ht="45" x14ac:dyDescent="0.25">
      <c r="A30" s="6"/>
      <c r="B30" s="6" t="s">
        <v>110</v>
      </c>
      <c r="C30" s="48"/>
      <c r="D30" s="49"/>
      <c r="E30" s="49"/>
      <c r="F30" s="49"/>
      <c r="G30" s="49"/>
      <c r="H30" s="56"/>
      <c r="I30" s="49"/>
      <c r="J30" s="49"/>
      <c r="K30" s="10">
        <v>60000</v>
      </c>
      <c r="L30" s="49">
        <v>60000</v>
      </c>
      <c r="M30" s="49"/>
      <c r="N30" s="49"/>
      <c r="O30" s="49"/>
      <c r="P30" s="56"/>
      <c r="Q30" s="50"/>
      <c r="R30" s="50"/>
    </row>
    <row r="31" spans="1:18" ht="60" x14ac:dyDescent="0.25">
      <c r="A31" s="8"/>
      <c r="B31" s="8" t="s">
        <v>61</v>
      </c>
      <c r="C31" s="47"/>
      <c r="D31" s="20"/>
      <c r="E31" s="20"/>
      <c r="F31" s="20"/>
      <c r="G31" s="20"/>
      <c r="H31" s="18"/>
      <c r="I31" s="20"/>
      <c r="J31" s="20"/>
      <c r="K31" s="20"/>
      <c r="L31" s="20"/>
      <c r="M31" s="20"/>
      <c r="N31" s="20"/>
      <c r="O31" s="20"/>
      <c r="P31" s="18">
        <v>98</v>
      </c>
      <c r="Q31" s="21">
        <v>1017808</v>
      </c>
      <c r="R31" s="21">
        <v>1017808</v>
      </c>
    </row>
    <row r="32" spans="1:18" x14ac:dyDescent="0.25">
      <c r="A32" s="18"/>
      <c r="B32" s="8" t="s">
        <v>112</v>
      </c>
      <c r="C32" s="47"/>
      <c r="D32" s="20"/>
      <c r="E32" s="20"/>
      <c r="F32" s="20"/>
      <c r="G32" s="20"/>
      <c r="H32" s="18"/>
      <c r="I32" s="20"/>
      <c r="J32" s="20"/>
      <c r="K32" s="20">
        <v>100000</v>
      </c>
      <c r="L32" s="20">
        <v>100000</v>
      </c>
      <c r="M32" s="20"/>
      <c r="N32" s="20"/>
      <c r="O32" s="20"/>
      <c r="P32" s="18"/>
      <c r="Q32" s="21"/>
      <c r="R32" s="21"/>
    </row>
    <row r="33" spans="1:18" s="46" customFormat="1" ht="15" customHeight="1" x14ac:dyDescent="0.25">
      <c r="A33" s="43" t="s">
        <v>15</v>
      </c>
      <c r="B33" s="43" t="s">
        <v>35</v>
      </c>
      <c r="C33" s="44"/>
      <c r="D33" s="45">
        <f>SUM(D34:D34)</f>
        <v>0</v>
      </c>
      <c r="E33" s="45">
        <f>SUM(E34:E34)</f>
        <v>0</v>
      </c>
      <c r="F33" s="45">
        <f>SUM(F34:F34)</f>
        <v>0</v>
      </c>
      <c r="G33" s="45">
        <f>SUM(G34:G34)</f>
        <v>0</v>
      </c>
      <c r="H33" s="44"/>
      <c r="I33" s="45">
        <f>SUM(I34:I34)</f>
        <v>0</v>
      </c>
      <c r="J33" s="45">
        <f>SUM(J34:J34)</f>
        <v>0</v>
      </c>
      <c r="K33" s="45">
        <f>SUM(K34:K34)</f>
        <v>0</v>
      </c>
      <c r="L33" s="45">
        <f>SUM(L34:L34)</f>
        <v>0</v>
      </c>
      <c r="M33" s="45"/>
      <c r="N33" s="45">
        <f>SUM(N34:N34)</f>
        <v>0</v>
      </c>
      <c r="O33" s="45">
        <f>SUM(O34:O34)</f>
        <v>0</v>
      </c>
      <c r="P33" s="44"/>
      <c r="Q33" s="54">
        <f>SUM(Q34:Q34)</f>
        <v>0</v>
      </c>
      <c r="R33" s="54">
        <f>SUM(R34:R34)</f>
        <v>0</v>
      </c>
    </row>
    <row r="34" spans="1:18" ht="15" customHeight="1" x14ac:dyDescent="0.25">
      <c r="A34" s="18"/>
      <c r="B34" s="8" t="s">
        <v>26</v>
      </c>
      <c r="C34" s="47"/>
      <c r="D34" s="20"/>
      <c r="E34" s="20"/>
      <c r="F34" s="20"/>
      <c r="G34" s="20"/>
      <c r="H34" s="18"/>
      <c r="I34" s="20"/>
      <c r="J34" s="20"/>
      <c r="K34" s="20"/>
      <c r="L34" s="20"/>
      <c r="M34" s="20"/>
      <c r="N34" s="20"/>
      <c r="O34" s="20"/>
      <c r="P34" s="18"/>
      <c r="Q34" s="21"/>
      <c r="R34" s="21"/>
    </row>
    <row r="35" spans="1:18" s="46" customFormat="1" ht="15" customHeight="1" x14ac:dyDescent="0.25">
      <c r="A35" s="43" t="s">
        <v>16</v>
      </c>
      <c r="B35" s="43" t="s">
        <v>36</v>
      </c>
      <c r="C35" s="44"/>
      <c r="D35" s="45">
        <f>SUM(D36:D36)</f>
        <v>0</v>
      </c>
      <c r="E35" s="45">
        <f>SUM(E36:E36)</f>
        <v>0</v>
      </c>
      <c r="F35" s="45">
        <f>SUM(F36:F36)</f>
        <v>0</v>
      </c>
      <c r="G35" s="45">
        <f>SUM(G36:G36)</f>
        <v>0</v>
      </c>
      <c r="H35" s="44"/>
      <c r="I35" s="45">
        <f>SUM(I36:I36)</f>
        <v>0</v>
      </c>
      <c r="J35" s="45">
        <f>SUM(J36:J36)</f>
        <v>0</v>
      </c>
      <c r="K35" s="45">
        <f>SUM(K36:K36)</f>
        <v>0</v>
      </c>
      <c r="L35" s="45">
        <f>SUM(L36:L36)</f>
        <v>0</v>
      </c>
      <c r="M35" s="45"/>
      <c r="N35" s="45">
        <f>SUM(N36:N36)</f>
        <v>0</v>
      </c>
      <c r="O35" s="45">
        <f>SUM(O36:O36)</f>
        <v>0</v>
      </c>
      <c r="P35" s="44"/>
      <c r="Q35" s="54">
        <f>SUM(Q36:Q36)</f>
        <v>0</v>
      </c>
      <c r="R35" s="54">
        <f>SUM(R36:R36)</f>
        <v>0</v>
      </c>
    </row>
    <row r="36" spans="1:18" ht="15" customHeight="1" x14ac:dyDescent="0.25">
      <c r="A36" s="18"/>
      <c r="B36" s="8" t="s">
        <v>42</v>
      </c>
      <c r="C36" s="47"/>
      <c r="D36" s="20"/>
      <c r="E36" s="20"/>
      <c r="F36" s="20"/>
      <c r="G36" s="20"/>
      <c r="H36" s="18"/>
      <c r="I36" s="20"/>
      <c r="J36" s="20"/>
      <c r="K36" s="20"/>
      <c r="L36" s="20"/>
      <c r="M36" s="20"/>
      <c r="N36" s="20"/>
      <c r="O36" s="20"/>
      <c r="P36" s="18"/>
      <c r="Q36" s="21"/>
      <c r="R36" s="21"/>
    </row>
    <row r="37" spans="1:18" s="46" customFormat="1" ht="45" customHeight="1" x14ac:dyDescent="0.25">
      <c r="A37" s="43" t="s">
        <v>17</v>
      </c>
      <c r="B37" s="43" t="s">
        <v>37</v>
      </c>
      <c r="C37" s="44"/>
      <c r="D37" s="45">
        <f>SUM(D38:D40)</f>
        <v>1000000</v>
      </c>
      <c r="E37" s="45">
        <f>SUM(E38:E40)</f>
        <v>1000000</v>
      </c>
      <c r="F37" s="45">
        <f>SUM(F38:F40)</f>
        <v>1000000</v>
      </c>
      <c r="G37" s="45">
        <f>SUM(G38:G40)</f>
        <v>1000000</v>
      </c>
      <c r="H37" s="44"/>
      <c r="I37" s="45">
        <f>SUM(I38:I40)</f>
        <v>0</v>
      </c>
      <c r="J37" s="45">
        <f>SUM(J38:J40)</f>
        <v>0</v>
      </c>
      <c r="K37" s="45">
        <f>SUM(K38:K40)</f>
        <v>700000</v>
      </c>
      <c r="L37" s="45">
        <f>SUM(L38:L40)</f>
        <v>700000</v>
      </c>
      <c r="M37" s="45"/>
      <c r="N37" s="45">
        <f>SUM(N38:N40)</f>
        <v>0</v>
      </c>
      <c r="O37" s="45">
        <f>SUM(O38:O40)</f>
        <v>0</v>
      </c>
      <c r="P37" s="44"/>
      <c r="Q37" s="54">
        <f>SUM(Q38:Q40)</f>
        <v>0</v>
      </c>
      <c r="R37" s="54">
        <f>SUM(R38:R40)</f>
        <v>0</v>
      </c>
    </row>
    <row r="38" spans="1:18" ht="46.5" customHeight="1" x14ac:dyDescent="0.25">
      <c r="A38" s="8"/>
      <c r="B38" s="8" t="s">
        <v>118</v>
      </c>
      <c r="C38" s="47"/>
      <c r="D38" s="10"/>
      <c r="E38" s="10"/>
      <c r="F38" s="10"/>
      <c r="G38" s="10"/>
      <c r="H38" s="13"/>
      <c r="I38" s="10"/>
      <c r="J38" s="10"/>
      <c r="K38" s="10">
        <v>700000</v>
      </c>
      <c r="L38" s="20">
        <v>700000</v>
      </c>
      <c r="M38" s="20"/>
      <c r="N38" s="20"/>
      <c r="O38" s="20"/>
      <c r="P38" s="18"/>
      <c r="Q38" s="21"/>
      <c r="R38" s="21"/>
    </row>
    <row r="39" spans="1:18" ht="40.5" customHeight="1" x14ac:dyDescent="0.25">
      <c r="A39" s="8"/>
      <c r="B39" s="3" t="s">
        <v>93</v>
      </c>
      <c r="C39" s="47" t="s">
        <v>62</v>
      </c>
      <c r="D39" s="20">
        <v>1000000</v>
      </c>
      <c r="E39" s="20">
        <v>1000000</v>
      </c>
      <c r="F39" s="20">
        <v>1000000</v>
      </c>
      <c r="G39" s="20">
        <v>1000000</v>
      </c>
      <c r="H39" s="18"/>
      <c r="I39" s="20"/>
      <c r="J39" s="20"/>
      <c r="K39" s="20"/>
      <c r="L39" s="20"/>
      <c r="M39" s="20"/>
      <c r="N39" s="20"/>
      <c r="O39" s="20"/>
      <c r="P39" s="18"/>
      <c r="Q39" s="21"/>
      <c r="R39" s="21"/>
    </row>
    <row r="40" spans="1:18" x14ac:dyDescent="0.25">
      <c r="A40" s="18"/>
      <c r="B40" s="8"/>
      <c r="C40" s="47"/>
      <c r="D40" s="20"/>
      <c r="E40" s="20"/>
      <c r="F40" s="20"/>
      <c r="G40" s="20"/>
      <c r="H40" s="18"/>
      <c r="I40" s="20"/>
      <c r="J40" s="20"/>
      <c r="K40" s="20"/>
      <c r="L40" s="20"/>
      <c r="M40" s="20"/>
      <c r="N40" s="20"/>
      <c r="O40" s="20"/>
      <c r="P40" s="18"/>
      <c r="Q40" s="21"/>
      <c r="R40" s="21"/>
    </row>
    <row r="41" spans="1:18" s="46" customFormat="1" ht="15" customHeight="1" x14ac:dyDescent="0.25">
      <c r="A41" s="43" t="s">
        <v>18</v>
      </c>
      <c r="B41" s="43" t="s">
        <v>38</v>
      </c>
      <c r="C41" s="44"/>
      <c r="D41" s="45">
        <f>SUM(D47:D47)</f>
        <v>0</v>
      </c>
      <c r="E41" s="45">
        <f>SUM(E47:E47)</f>
        <v>0</v>
      </c>
      <c r="F41" s="45">
        <f>SUM(F47:F47)</f>
        <v>0</v>
      </c>
      <c r="G41" s="45">
        <f>SUM(G47:G47)</f>
        <v>0</v>
      </c>
      <c r="H41" s="44"/>
      <c r="I41" s="45">
        <f>SUM(I47:I47)</f>
        <v>0</v>
      </c>
      <c r="J41" s="45">
        <f>SUM(J47:J47)</f>
        <v>0</v>
      </c>
      <c r="K41" s="45">
        <f>SUM(K42:K47)</f>
        <v>285600</v>
      </c>
      <c r="L41" s="45">
        <f>SUM(L42:L47)</f>
        <v>285600</v>
      </c>
      <c r="M41" s="45"/>
      <c r="N41" s="45">
        <f>SUM(N47:N47)</f>
        <v>0</v>
      </c>
      <c r="O41" s="45">
        <f>SUM(O47:O47)</f>
        <v>0</v>
      </c>
      <c r="P41" s="44"/>
      <c r="Q41" s="54">
        <f>SUM(Q47:Q47)</f>
        <v>0</v>
      </c>
      <c r="R41" s="54">
        <f>SUM(R47:R47)</f>
        <v>0</v>
      </c>
    </row>
    <row r="42" spans="1:18" s="12" customFormat="1" ht="45" x14ac:dyDescent="0.25">
      <c r="A42" s="7"/>
      <c r="B42" s="8" t="s">
        <v>99</v>
      </c>
      <c r="C42" s="9"/>
      <c r="D42" s="10"/>
      <c r="E42" s="10"/>
      <c r="F42" s="10"/>
      <c r="G42" s="10"/>
      <c r="H42" s="9"/>
      <c r="I42" s="10"/>
      <c r="J42" s="10"/>
      <c r="K42" s="10">
        <v>29600</v>
      </c>
      <c r="L42" s="10">
        <v>29600</v>
      </c>
      <c r="M42" s="10"/>
      <c r="N42" s="10"/>
      <c r="O42" s="10"/>
      <c r="P42" s="9"/>
      <c r="Q42" s="11"/>
      <c r="R42" s="11"/>
    </row>
    <row r="43" spans="1:18" s="12" customFormat="1" ht="30" x14ac:dyDescent="0.25">
      <c r="A43" s="7"/>
      <c r="B43" s="8" t="s">
        <v>120</v>
      </c>
      <c r="C43" s="9"/>
      <c r="D43" s="10"/>
      <c r="E43" s="10"/>
      <c r="F43" s="10"/>
      <c r="G43" s="10"/>
      <c r="H43" s="9"/>
      <c r="I43" s="10"/>
      <c r="J43" s="10"/>
      <c r="K43" s="10">
        <v>196000</v>
      </c>
      <c r="L43" s="10">
        <v>196000</v>
      </c>
      <c r="M43" s="10"/>
      <c r="N43" s="10"/>
      <c r="O43" s="10"/>
      <c r="P43" s="9"/>
      <c r="Q43" s="11"/>
      <c r="R43" s="11"/>
    </row>
    <row r="44" spans="1:18" s="12" customFormat="1" x14ac:dyDescent="0.25">
      <c r="A44" s="7"/>
      <c r="B44" s="8" t="s">
        <v>119</v>
      </c>
      <c r="C44" s="9"/>
      <c r="D44" s="10"/>
      <c r="E44" s="10"/>
      <c r="F44" s="10"/>
      <c r="G44" s="10"/>
      <c r="H44" s="9"/>
      <c r="I44" s="10"/>
      <c r="J44" s="10"/>
      <c r="K44" s="10">
        <v>0</v>
      </c>
      <c r="L44" s="10">
        <v>0</v>
      </c>
      <c r="M44" s="10"/>
      <c r="N44" s="10"/>
      <c r="O44" s="10"/>
      <c r="P44" s="9"/>
      <c r="Q44" s="11"/>
      <c r="R44" s="11"/>
    </row>
    <row r="45" spans="1:18" s="12" customFormat="1" x14ac:dyDescent="0.25">
      <c r="A45" s="7"/>
      <c r="B45" s="8" t="s">
        <v>122</v>
      </c>
      <c r="C45" s="9"/>
      <c r="D45" s="10"/>
      <c r="E45" s="10"/>
      <c r="F45" s="10"/>
      <c r="G45" s="10"/>
      <c r="H45" s="9"/>
      <c r="I45" s="10"/>
      <c r="J45" s="10"/>
      <c r="K45" s="10">
        <v>20000</v>
      </c>
      <c r="L45" s="10">
        <v>20000</v>
      </c>
      <c r="M45" s="10"/>
      <c r="N45" s="10"/>
      <c r="O45" s="10"/>
      <c r="P45" s="9"/>
      <c r="Q45" s="11"/>
      <c r="R45" s="11"/>
    </row>
    <row r="46" spans="1:18" s="12" customFormat="1" x14ac:dyDescent="0.25">
      <c r="A46" s="7"/>
      <c r="B46" s="8" t="s">
        <v>121</v>
      </c>
      <c r="C46" s="9"/>
      <c r="D46" s="10"/>
      <c r="E46" s="10"/>
      <c r="F46" s="10"/>
      <c r="G46" s="10"/>
      <c r="H46" s="9"/>
      <c r="I46" s="10"/>
      <c r="J46" s="10"/>
      <c r="K46" s="10">
        <v>40000</v>
      </c>
      <c r="L46" s="10">
        <v>40000</v>
      </c>
      <c r="M46" s="10"/>
      <c r="N46" s="10"/>
      <c r="O46" s="10"/>
      <c r="P46" s="9"/>
      <c r="Q46" s="11"/>
      <c r="R46" s="11"/>
    </row>
    <row r="47" spans="1:18" s="26" customFormat="1" ht="30" x14ac:dyDescent="0.25">
      <c r="A47" s="6"/>
      <c r="B47" s="6" t="s">
        <v>94</v>
      </c>
      <c r="C47" s="48"/>
      <c r="D47" s="49"/>
      <c r="E47" s="49"/>
      <c r="F47" s="49"/>
      <c r="G47" s="49"/>
      <c r="H47" s="56"/>
      <c r="I47" s="49"/>
      <c r="J47" s="49"/>
      <c r="K47" s="49">
        <v>0</v>
      </c>
      <c r="L47" s="49">
        <v>0</v>
      </c>
      <c r="M47" s="49"/>
      <c r="N47" s="49"/>
      <c r="O47" s="49"/>
      <c r="P47" s="56"/>
      <c r="Q47" s="50"/>
      <c r="R47" s="50"/>
    </row>
    <row r="48" spans="1:18" s="46" customFormat="1" ht="15" customHeight="1" x14ac:dyDescent="0.25">
      <c r="A48" s="43" t="s">
        <v>19</v>
      </c>
      <c r="B48" s="43" t="s">
        <v>39</v>
      </c>
      <c r="C48" s="44"/>
      <c r="D48" s="45">
        <f>SUM(D49:D50)</f>
        <v>374500</v>
      </c>
      <c r="E48" s="45">
        <f>SUM(E49:E50)</f>
        <v>374500</v>
      </c>
      <c r="F48" s="45">
        <f>SUM(F49:F50)</f>
        <v>374500</v>
      </c>
      <c r="G48" s="45">
        <f>SUM(G49:G50)</f>
        <v>374500</v>
      </c>
      <c r="H48" s="44"/>
      <c r="I48" s="45">
        <f>SUM(I49:I50)</f>
        <v>0</v>
      </c>
      <c r="J48" s="45">
        <f>SUM(J49:J50)</f>
        <v>0</v>
      </c>
      <c r="K48" s="45">
        <f>SUM(K49:K50)</f>
        <v>374620</v>
      </c>
      <c r="L48" s="45">
        <f>SUM(L49:L50)</f>
        <v>374620</v>
      </c>
      <c r="M48" s="45"/>
      <c r="N48" s="45">
        <f>SUM(N49:N50)</f>
        <v>0</v>
      </c>
      <c r="O48" s="45">
        <f>SUM(O49:O50)</f>
        <v>0</v>
      </c>
      <c r="P48" s="44"/>
      <c r="Q48" s="54">
        <f>SUM(Q49:Q50)</f>
        <v>0</v>
      </c>
      <c r="R48" s="54">
        <f>SUM(R49:R50)</f>
        <v>0</v>
      </c>
    </row>
    <row r="49" spans="1:18" ht="30" x14ac:dyDescent="0.25">
      <c r="A49" s="8"/>
      <c r="B49" s="8" t="s">
        <v>123</v>
      </c>
      <c r="C49" s="47" t="s">
        <v>62</v>
      </c>
      <c r="D49" s="10">
        <v>374500</v>
      </c>
      <c r="E49" s="20">
        <v>374500</v>
      </c>
      <c r="F49" s="20">
        <v>374500</v>
      </c>
      <c r="G49" s="20">
        <v>374500</v>
      </c>
      <c r="H49" s="18"/>
      <c r="I49" s="20"/>
      <c r="J49" s="20"/>
      <c r="K49" s="20">
        <v>325500</v>
      </c>
      <c r="L49" s="20">
        <v>325500</v>
      </c>
      <c r="M49" s="20"/>
      <c r="N49" s="20"/>
      <c r="O49" s="20"/>
      <c r="P49" s="18"/>
      <c r="Q49" s="21"/>
      <c r="R49" s="21"/>
    </row>
    <row r="50" spans="1:18" s="14" customFormat="1" x14ac:dyDescent="0.25">
      <c r="A50" s="13"/>
      <c r="B50" s="4" t="s">
        <v>113</v>
      </c>
      <c r="C50" s="9"/>
      <c r="D50" s="10"/>
      <c r="E50" s="10"/>
      <c r="F50" s="10"/>
      <c r="G50" s="10"/>
      <c r="H50" s="13"/>
      <c r="I50" s="10"/>
      <c r="J50" s="10"/>
      <c r="K50" s="10">
        <v>49120</v>
      </c>
      <c r="L50" s="10">
        <v>49120</v>
      </c>
      <c r="M50" s="10"/>
      <c r="N50" s="10"/>
      <c r="O50" s="10"/>
      <c r="P50" s="13"/>
      <c r="Q50" s="11"/>
      <c r="R50" s="11"/>
    </row>
    <row r="51" spans="1:18" s="14" customFormat="1" x14ac:dyDescent="0.25">
      <c r="A51" s="39">
        <v>5200</v>
      </c>
      <c r="B51" s="57" t="s">
        <v>3</v>
      </c>
      <c r="C51" s="41"/>
      <c r="D51" s="41">
        <f>D52+D74+D95+D166+D184+D204+D247+D287</f>
        <v>619418</v>
      </c>
      <c r="E51" s="41">
        <f>E52+E74+E95+E166+E184+E204+E247+E287</f>
        <v>0</v>
      </c>
      <c r="F51" s="41">
        <f>F52+F74+F95+F166+F184+F204+F247+F287</f>
        <v>675353</v>
      </c>
      <c r="G51" s="41">
        <f>G52+G74+G95+G166+G184+G204+G247+G287</f>
        <v>0</v>
      </c>
      <c r="H51" s="42"/>
      <c r="I51" s="41">
        <f>I52+I74+I95+I166+I184+I204+I247+I287</f>
        <v>2602029</v>
      </c>
      <c r="J51" s="41">
        <f>J52+J74+J95+J166+J184+J204+J247+J287</f>
        <v>2602029</v>
      </c>
      <c r="K51" s="41">
        <f>K52+K74+K95+K166+K184+K204+K247+K287</f>
        <v>1596978</v>
      </c>
      <c r="L51" s="41">
        <f>L52+L74+L95+L166+L184+L204+L247+L287</f>
        <v>1572619</v>
      </c>
      <c r="M51" s="41"/>
      <c r="N51" s="41">
        <f>N52+N74+N95+N166+N184+N204+N247+N287</f>
        <v>3000</v>
      </c>
      <c r="O51" s="41">
        <f>O52+O74+O95+O166+O184+O204+O247+O287</f>
        <v>4514</v>
      </c>
      <c r="P51" s="42"/>
      <c r="Q51" s="41">
        <f>Q52+Q74+Q95+Q166+Q184+Q204+Q247+Q287</f>
        <v>3911906</v>
      </c>
      <c r="R51" s="41">
        <f>R52+R74+R95+R166+R184+R204+R247+R287</f>
        <v>3911906</v>
      </c>
    </row>
    <row r="52" spans="1:18" s="46" customFormat="1" x14ac:dyDescent="0.25">
      <c r="A52" s="43" t="s">
        <v>12</v>
      </c>
      <c r="B52" s="43" t="s">
        <v>32</v>
      </c>
      <c r="C52" s="44"/>
      <c r="D52" s="45">
        <f>D53+D56+D58+D61+D64+D67+D72</f>
        <v>0</v>
      </c>
      <c r="E52" s="45">
        <f>E53+E56+E58+E61+E64+E67+E72</f>
        <v>0</v>
      </c>
      <c r="F52" s="45">
        <f>F53+F56+F58+F61+F64+F67+F72</f>
        <v>0</v>
      </c>
      <c r="G52" s="45">
        <f>G53+G56+G58+G61+G64+G67+G72</f>
        <v>0</v>
      </c>
      <c r="H52" s="45"/>
      <c r="I52" s="45">
        <f>I53+I56+I58+I61+I64+I67+I72</f>
        <v>0</v>
      </c>
      <c r="J52" s="45">
        <f>J53+J56+J58+J61+J64+J67+J72</f>
        <v>0</v>
      </c>
      <c r="K52" s="45">
        <f>K53+K56+K58+K61+K64+K67+K72</f>
        <v>192000</v>
      </c>
      <c r="L52" s="45">
        <f>L53+L56+L58+L61+L64+L67+L72</f>
        <v>196457</v>
      </c>
      <c r="M52" s="45"/>
      <c r="N52" s="45">
        <f>N53+N56+N58+N61+N64+N67+N72</f>
        <v>0</v>
      </c>
      <c r="O52" s="45">
        <f>O53+O56+O58+O61+O64+O67+O72</f>
        <v>0</v>
      </c>
      <c r="P52" s="45"/>
      <c r="Q52" s="45">
        <f>Q53+Q56+Q58+Q61+Q64+Q67+Q72</f>
        <v>0</v>
      </c>
      <c r="R52" s="45">
        <f>R53+R56+R58+R61+R64+R67+R72</f>
        <v>0</v>
      </c>
    </row>
    <row r="53" spans="1:18" s="14" customFormat="1" x14ac:dyDescent="0.25">
      <c r="A53" s="51">
        <v>5201</v>
      </c>
      <c r="B53" s="51" t="s">
        <v>27</v>
      </c>
      <c r="C53" s="58"/>
      <c r="D53" s="59">
        <f>SUM(D54:D55)</f>
        <v>0</v>
      </c>
      <c r="E53" s="59">
        <f>SUM(E54:E55)</f>
        <v>0</v>
      </c>
      <c r="F53" s="59">
        <f>SUM(F54:F55)</f>
        <v>0</v>
      </c>
      <c r="G53" s="59">
        <f>SUM(G54:G55)</f>
        <v>0</v>
      </c>
      <c r="H53" s="58"/>
      <c r="I53" s="59">
        <f>SUM(I54:I55)</f>
        <v>0</v>
      </c>
      <c r="J53" s="59">
        <f>SUM(J54:J55)</f>
        <v>0</v>
      </c>
      <c r="K53" s="59">
        <f>SUM(K54:K55)</f>
        <v>12000</v>
      </c>
      <c r="L53" s="59">
        <f>SUM(L54:L55)</f>
        <v>12000</v>
      </c>
      <c r="M53" s="59"/>
      <c r="N53" s="59">
        <f>SUM(N54:N55)</f>
        <v>0</v>
      </c>
      <c r="O53" s="59">
        <f>SUM(O54:O55)</f>
        <v>0</v>
      </c>
      <c r="P53" s="58"/>
      <c r="Q53" s="60">
        <f>SUM(Q54:Q55)</f>
        <v>0</v>
      </c>
      <c r="R53" s="60">
        <f>SUM(R54:R55)</f>
        <v>0</v>
      </c>
    </row>
    <row r="54" spans="1:18" s="14" customFormat="1" x14ac:dyDescent="0.25">
      <c r="A54" s="4"/>
      <c r="B54" s="4" t="s">
        <v>63</v>
      </c>
      <c r="C54" s="13"/>
      <c r="D54" s="15"/>
      <c r="E54" s="15"/>
      <c r="F54" s="15"/>
      <c r="G54" s="15"/>
      <c r="H54" s="13"/>
      <c r="I54" s="15"/>
      <c r="J54" s="15"/>
      <c r="K54" s="15">
        <v>12000</v>
      </c>
      <c r="L54" s="15">
        <v>12000</v>
      </c>
      <c r="M54" s="15"/>
      <c r="N54" s="15"/>
      <c r="O54" s="15"/>
      <c r="P54" s="13"/>
      <c r="Q54" s="16"/>
      <c r="R54" s="16"/>
    </row>
    <row r="55" spans="1:18" s="14" customFormat="1" x14ac:dyDescent="0.25">
      <c r="A55" s="4"/>
      <c r="B55" s="4" t="s">
        <v>52</v>
      </c>
      <c r="C55" s="13"/>
      <c r="D55" s="15"/>
      <c r="E55" s="15"/>
      <c r="F55" s="15"/>
      <c r="G55" s="15"/>
      <c r="H55" s="13"/>
      <c r="I55" s="15"/>
      <c r="J55" s="15"/>
      <c r="K55" s="15"/>
      <c r="L55" s="15"/>
      <c r="M55" s="15"/>
      <c r="N55" s="15"/>
      <c r="O55" s="15"/>
      <c r="P55" s="13"/>
      <c r="Q55" s="16"/>
      <c r="R55" s="16"/>
    </row>
    <row r="56" spans="1:18" s="14" customFormat="1" x14ac:dyDescent="0.25">
      <c r="A56" s="51">
        <v>5202</v>
      </c>
      <c r="B56" s="51" t="s">
        <v>48</v>
      </c>
      <c r="C56" s="58"/>
      <c r="D56" s="59">
        <f>SUM(D57:D57)</f>
        <v>0</v>
      </c>
      <c r="E56" s="59">
        <f>SUM(E57:E57)</f>
        <v>0</v>
      </c>
      <c r="F56" s="59">
        <f>SUM(F57:F57)</f>
        <v>0</v>
      </c>
      <c r="G56" s="59">
        <f>SUM(G57:G57)</f>
        <v>0</v>
      </c>
      <c r="H56" s="58"/>
      <c r="I56" s="59">
        <f>SUM(I57:I57)</f>
        <v>0</v>
      </c>
      <c r="J56" s="59">
        <f>SUM(J57:J57)</f>
        <v>0</v>
      </c>
      <c r="K56" s="59">
        <f>SUM(K57:K57)</f>
        <v>0</v>
      </c>
      <c r="L56" s="59">
        <f>SUM(L57:L57)</f>
        <v>0</v>
      </c>
      <c r="M56" s="59"/>
      <c r="N56" s="59">
        <f>SUM(N57:N57)</f>
        <v>0</v>
      </c>
      <c r="O56" s="59">
        <f>SUM(O57:O57)</f>
        <v>0</v>
      </c>
      <c r="P56" s="58"/>
      <c r="Q56" s="60">
        <f>SUM(Q57:Q57)</f>
        <v>0</v>
      </c>
      <c r="R56" s="60">
        <f>SUM(R57:R57)</f>
        <v>0</v>
      </c>
    </row>
    <row r="57" spans="1:18" s="14" customFormat="1" x14ac:dyDescent="0.25">
      <c r="A57" s="4"/>
      <c r="B57" s="4" t="s">
        <v>52</v>
      </c>
      <c r="C57" s="13"/>
      <c r="D57" s="15"/>
      <c r="E57" s="15"/>
      <c r="F57" s="15"/>
      <c r="G57" s="15"/>
      <c r="H57" s="13"/>
      <c r="I57" s="15"/>
      <c r="J57" s="15"/>
      <c r="K57" s="15"/>
      <c r="L57" s="15"/>
      <c r="M57" s="15"/>
      <c r="N57" s="15"/>
      <c r="O57" s="15"/>
      <c r="P57" s="13"/>
      <c r="Q57" s="16"/>
      <c r="R57" s="16"/>
    </row>
    <row r="58" spans="1:18" s="14" customFormat="1" ht="30" x14ac:dyDescent="0.25">
      <c r="A58" s="51">
        <v>5203</v>
      </c>
      <c r="B58" s="51" t="s">
        <v>28</v>
      </c>
      <c r="C58" s="58"/>
      <c r="D58" s="59">
        <f>SUM(D59:D60)</f>
        <v>0</v>
      </c>
      <c r="E58" s="59">
        <f>SUM(E59:E60)</f>
        <v>0</v>
      </c>
      <c r="F58" s="59">
        <f>SUM(F59:F60)</f>
        <v>0</v>
      </c>
      <c r="G58" s="59">
        <f>SUM(G59:G60)</f>
        <v>0</v>
      </c>
      <c r="H58" s="58"/>
      <c r="I58" s="59">
        <f>SUM(I59:I60)</f>
        <v>0</v>
      </c>
      <c r="J58" s="59">
        <f>SUM(J59:J60)</f>
        <v>0</v>
      </c>
      <c r="K58" s="59">
        <f>SUM(K59:K60)</f>
        <v>10000</v>
      </c>
      <c r="L58" s="59">
        <f>SUM(L59:L60)</f>
        <v>14457</v>
      </c>
      <c r="M58" s="59"/>
      <c r="N58" s="59">
        <f>SUM(N59:N60)</f>
        <v>0</v>
      </c>
      <c r="O58" s="59">
        <f>SUM(O59:O60)</f>
        <v>0</v>
      </c>
      <c r="P58" s="58"/>
      <c r="Q58" s="60">
        <f>SUM(Q59:Q60)</f>
        <v>0</v>
      </c>
      <c r="R58" s="60">
        <f>SUM(R59:R60)</f>
        <v>0</v>
      </c>
    </row>
    <row r="59" spans="1:18" s="14" customFormat="1" ht="30" x14ac:dyDescent="0.25">
      <c r="A59" s="83"/>
      <c r="B59" s="83" t="s">
        <v>205</v>
      </c>
      <c r="C59" s="84"/>
      <c r="D59" s="85"/>
      <c r="E59" s="85"/>
      <c r="F59" s="85"/>
      <c r="G59" s="85"/>
      <c r="H59" s="84"/>
      <c r="I59" s="85"/>
      <c r="J59" s="85"/>
      <c r="K59" s="85">
        <v>10000</v>
      </c>
      <c r="L59" s="85">
        <v>12825</v>
      </c>
      <c r="M59" s="15"/>
      <c r="N59" s="15"/>
      <c r="O59" s="15"/>
      <c r="P59" s="13"/>
      <c r="Q59" s="16"/>
      <c r="R59" s="16"/>
    </row>
    <row r="60" spans="1:18" s="14" customFormat="1" x14ac:dyDescent="0.25">
      <c r="A60" s="4"/>
      <c r="B60" s="83" t="s">
        <v>223</v>
      </c>
      <c r="C60" s="84"/>
      <c r="D60" s="85"/>
      <c r="E60" s="85"/>
      <c r="F60" s="85"/>
      <c r="G60" s="85"/>
      <c r="H60" s="84"/>
      <c r="I60" s="85"/>
      <c r="J60" s="85"/>
      <c r="K60" s="85">
        <v>0</v>
      </c>
      <c r="L60" s="85">
        <v>1632</v>
      </c>
      <c r="M60" s="15"/>
      <c r="N60" s="15"/>
      <c r="O60" s="15"/>
      <c r="P60" s="13"/>
      <c r="Q60" s="16"/>
      <c r="R60" s="16"/>
    </row>
    <row r="61" spans="1:18" s="14" customFormat="1" x14ac:dyDescent="0.25">
      <c r="A61" s="51">
        <v>5204</v>
      </c>
      <c r="B61" s="51" t="s">
        <v>29</v>
      </c>
      <c r="C61" s="58"/>
      <c r="D61" s="59">
        <f>SUM(D62:D63)</f>
        <v>0</v>
      </c>
      <c r="E61" s="59">
        <f t="shared" ref="E61:G61" si="18">SUM(E62:E63)</f>
        <v>0</v>
      </c>
      <c r="F61" s="59">
        <f t="shared" si="18"/>
        <v>0</v>
      </c>
      <c r="G61" s="59">
        <f t="shared" si="18"/>
        <v>0</v>
      </c>
      <c r="H61" s="58"/>
      <c r="I61" s="59">
        <f>SUM(I62:I63)</f>
        <v>0</v>
      </c>
      <c r="J61" s="59">
        <f t="shared" ref="J61:O61" si="19">SUM(J62:J63)</f>
        <v>0</v>
      </c>
      <c r="K61" s="59">
        <f t="shared" si="19"/>
        <v>140000</v>
      </c>
      <c r="L61" s="59">
        <f t="shared" si="19"/>
        <v>140000</v>
      </c>
      <c r="M61" s="59"/>
      <c r="N61" s="59">
        <f t="shared" si="19"/>
        <v>0</v>
      </c>
      <c r="O61" s="59">
        <f t="shared" si="19"/>
        <v>0</v>
      </c>
      <c r="P61" s="58"/>
      <c r="Q61" s="60">
        <f>SUM(Q62:Q63)</f>
        <v>0</v>
      </c>
      <c r="R61" s="60">
        <f>SUM(R62:R63)</f>
        <v>0</v>
      </c>
    </row>
    <row r="62" spans="1:18" s="14" customFormat="1" x14ac:dyDescent="0.25">
      <c r="A62" s="4"/>
      <c r="B62" s="4" t="s">
        <v>64</v>
      </c>
      <c r="C62" s="13"/>
      <c r="D62" s="15"/>
      <c r="E62" s="15"/>
      <c r="F62" s="15"/>
      <c r="G62" s="15"/>
      <c r="H62" s="13"/>
      <c r="I62" s="15"/>
      <c r="J62" s="15"/>
      <c r="K62" s="15">
        <v>125000</v>
      </c>
      <c r="L62" s="15">
        <v>125000</v>
      </c>
      <c r="M62" s="15"/>
      <c r="N62" s="15"/>
      <c r="O62" s="15"/>
      <c r="P62" s="13"/>
      <c r="Q62" s="16"/>
      <c r="R62" s="16"/>
    </row>
    <row r="63" spans="1:18" s="14" customFormat="1" x14ac:dyDescent="0.25">
      <c r="A63" s="4"/>
      <c r="B63" s="4" t="s">
        <v>124</v>
      </c>
      <c r="C63" s="13"/>
      <c r="D63" s="15"/>
      <c r="E63" s="15"/>
      <c r="F63" s="15"/>
      <c r="G63" s="15"/>
      <c r="H63" s="13"/>
      <c r="I63" s="15"/>
      <c r="J63" s="15"/>
      <c r="K63" s="15">
        <v>15000</v>
      </c>
      <c r="L63" s="15">
        <v>15000</v>
      </c>
      <c r="M63" s="15"/>
      <c r="N63" s="15"/>
      <c r="O63" s="15"/>
      <c r="P63" s="13"/>
      <c r="Q63" s="16"/>
      <c r="R63" s="16"/>
    </row>
    <row r="64" spans="1:18" s="14" customFormat="1" x14ac:dyDescent="0.25">
      <c r="A64" s="51">
        <v>5205</v>
      </c>
      <c r="B64" s="51" t="s">
        <v>30</v>
      </c>
      <c r="C64" s="58"/>
      <c r="D64" s="59">
        <f>SUM(D65:D66)</f>
        <v>0</v>
      </c>
      <c r="E64" s="59">
        <f>SUM(E65:E66)</f>
        <v>0</v>
      </c>
      <c r="F64" s="59">
        <f>SUM(F65:F66)</f>
        <v>0</v>
      </c>
      <c r="G64" s="59">
        <f>SUM(G65:G66)</f>
        <v>0</v>
      </c>
      <c r="H64" s="58"/>
      <c r="I64" s="59">
        <f>SUM(I65:I66)</f>
        <v>0</v>
      </c>
      <c r="J64" s="59">
        <f>SUM(J65:J66)</f>
        <v>0</v>
      </c>
      <c r="K64" s="59">
        <f>SUM(K65:K66)</f>
        <v>30000</v>
      </c>
      <c r="L64" s="59">
        <f>SUM(L65:L66)</f>
        <v>30000</v>
      </c>
      <c r="M64" s="59"/>
      <c r="N64" s="59">
        <f>SUM(N65:N66)</f>
        <v>0</v>
      </c>
      <c r="O64" s="59">
        <f>SUM(O65:O66)</f>
        <v>0</v>
      </c>
      <c r="P64" s="58"/>
      <c r="Q64" s="60">
        <f>SUM(Q65:Q66)</f>
        <v>0</v>
      </c>
      <c r="R64" s="60">
        <f>SUM(R65:R66)</f>
        <v>0</v>
      </c>
    </row>
    <row r="65" spans="1:18" s="14" customFormat="1" x14ac:dyDescent="0.25">
      <c r="A65" s="4"/>
      <c r="B65" s="4" t="s">
        <v>125</v>
      </c>
      <c r="C65" s="13"/>
      <c r="D65" s="15"/>
      <c r="E65" s="15"/>
      <c r="F65" s="15"/>
      <c r="G65" s="15"/>
      <c r="H65" s="13"/>
      <c r="I65" s="15"/>
      <c r="J65" s="15"/>
      <c r="K65" s="15">
        <v>30000</v>
      </c>
      <c r="L65" s="15">
        <v>30000</v>
      </c>
      <c r="M65" s="15"/>
      <c r="N65" s="15"/>
      <c r="O65" s="15"/>
      <c r="P65" s="13"/>
      <c r="Q65" s="16"/>
      <c r="R65" s="16"/>
    </row>
    <row r="66" spans="1:18" s="14" customFormat="1" x14ac:dyDescent="0.25">
      <c r="A66" s="4"/>
      <c r="B66" s="4" t="s">
        <v>52</v>
      </c>
      <c r="C66" s="13"/>
      <c r="D66" s="15"/>
      <c r="E66" s="15"/>
      <c r="F66" s="15"/>
      <c r="G66" s="15"/>
      <c r="H66" s="13"/>
      <c r="I66" s="15"/>
      <c r="J66" s="15"/>
      <c r="K66" s="15"/>
      <c r="L66" s="15"/>
      <c r="M66" s="15"/>
      <c r="N66" s="15"/>
      <c r="O66" s="15"/>
      <c r="P66" s="13"/>
      <c r="Q66" s="16"/>
      <c r="R66" s="16"/>
    </row>
    <row r="67" spans="1:18" s="14" customFormat="1" x14ac:dyDescent="0.25">
      <c r="A67" s="51">
        <v>5206</v>
      </c>
      <c r="B67" s="51" t="s">
        <v>49</v>
      </c>
      <c r="C67" s="58"/>
      <c r="D67" s="59">
        <f>D68+D70</f>
        <v>0</v>
      </c>
      <c r="E67" s="59">
        <f>E68+E70</f>
        <v>0</v>
      </c>
      <c r="F67" s="59">
        <f>F68+F70</f>
        <v>0</v>
      </c>
      <c r="G67" s="59">
        <f>G68+G70</f>
        <v>0</v>
      </c>
      <c r="H67" s="58"/>
      <c r="I67" s="59">
        <f>I68+I70</f>
        <v>0</v>
      </c>
      <c r="J67" s="59">
        <f>J68+J70</f>
        <v>0</v>
      </c>
      <c r="K67" s="59">
        <f>K68+K70</f>
        <v>0</v>
      </c>
      <c r="L67" s="59">
        <f>L68+L70</f>
        <v>0</v>
      </c>
      <c r="M67" s="59"/>
      <c r="N67" s="59">
        <f>N68+N70</f>
        <v>0</v>
      </c>
      <c r="O67" s="59">
        <f>O68+O70</f>
        <v>0</v>
      </c>
      <c r="P67" s="58"/>
      <c r="Q67" s="60">
        <f>Q68+Q70</f>
        <v>0</v>
      </c>
      <c r="R67" s="60">
        <f>R68+R70</f>
        <v>0</v>
      </c>
    </row>
    <row r="68" spans="1:18" s="14" customFormat="1" x14ac:dyDescent="0.25">
      <c r="A68" s="4"/>
      <c r="B68" s="4" t="s">
        <v>53</v>
      </c>
      <c r="C68" s="13"/>
      <c r="D68" s="15">
        <f>SUM(D69:D69)</f>
        <v>0</v>
      </c>
      <c r="E68" s="15">
        <f>SUM(E69:E69)</f>
        <v>0</v>
      </c>
      <c r="F68" s="15">
        <f>SUM(F69:F69)</f>
        <v>0</v>
      </c>
      <c r="G68" s="15">
        <f>SUM(G69:G69)</f>
        <v>0</v>
      </c>
      <c r="H68" s="13"/>
      <c r="I68" s="15">
        <f>SUM(I69:I69)</f>
        <v>0</v>
      </c>
      <c r="J68" s="15">
        <f>SUM(J69:J69)</f>
        <v>0</v>
      </c>
      <c r="K68" s="15">
        <f>SUM(K69:K69)</f>
        <v>0</v>
      </c>
      <c r="L68" s="15">
        <f>SUM(L69:L69)</f>
        <v>0</v>
      </c>
      <c r="M68" s="15"/>
      <c r="N68" s="15">
        <f>SUM(N69:N69)</f>
        <v>0</v>
      </c>
      <c r="O68" s="15">
        <f>SUM(O69:O69)</f>
        <v>0</v>
      </c>
      <c r="P68" s="13"/>
      <c r="Q68" s="16">
        <f>SUM(Q69:Q69)</f>
        <v>0</v>
      </c>
      <c r="R68" s="16">
        <f>SUM(R69:R69)</f>
        <v>0</v>
      </c>
    </row>
    <row r="69" spans="1:18" s="14" customFormat="1" x14ac:dyDescent="0.25">
      <c r="A69" s="4"/>
      <c r="B69" s="4" t="s">
        <v>52</v>
      </c>
      <c r="C69" s="13"/>
      <c r="D69" s="15"/>
      <c r="E69" s="15"/>
      <c r="F69" s="15"/>
      <c r="G69" s="15"/>
      <c r="H69" s="13"/>
      <c r="I69" s="15"/>
      <c r="J69" s="15"/>
      <c r="K69" s="15"/>
      <c r="L69" s="15"/>
      <c r="M69" s="15"/>
      <c r="N69" s="15"/>
      <c r="O69" s="15"/>
      <c r="P69" s="13"/>
      <c r="Q69" s="16"/>
      <c r="R69" s="16"/>
    </row>
    <row r="70" spans="1:18" s="14" customFormat="1" x14ac:dyDescent="0.25">
      <c r="A70" s="51"/>
      <c r="B70" s="51" t="s">
        <v>23</v>
      </c>
      <c r="C70" s="58"/>
      <c r="D70" s="59">
        <f>SUM(D71:D71)</f>
        <v>0</v>
      </c>
      <c r="E70" s="59">
        <f>SUM(E71:E71)</f>
        <v>0</v>
      </c>
      <c r="F70" s="59">
        <f>SUM(F71:F71)</f>
        <v>0</v>
      </c>
      <c r="G70" s="59">
        <f>SUM(G71:G71)</f>
        <v>0</v>
      </c>
      <c r="H70" s="58"/>
      <c r="I70" s="59">
        <f>SUM(I71:I71)</f>
        <v>0</v>
      </c>
      <c r="J70" s="59">
        <f>SUM(J71:J71)</f>
        <v>0</v>
      </c>
      <c r="K70" s="59">
        <f>SUM(K71:K71)</f>
        <v>0</v>
      </c>
      <c r="L70" s="59">
        <f>SUM(L71:L71)</f>
        <v>0</v>
      </c>
      <c r="M70" s="59"/>
      <c r="N70" s="59">
        <f>SUM(N71:N71)</f>
        <v>0</v>
      </c>
      <c r="O70" s="59">
        <f>SUM(O71:O71)</f>
        <v>0</v>
      </c>
      <c r="P70" s="58"/>
      <c r="Q70" s="60">
        <f>SUM(Q71:Q71)</f>
        <v>0</v>
      </c>
      <c r="R70" s="60">
        <f>SUM(R71:R71)</f>
        <v>0</v>
      </c>
    </row>
    <row r="71" spans="1:18" s="14" customFormat="1" x14ac:dyDescent="0.25">
      <c r="A71" s="4"/>
      <c r="B71" s="4" t="s">
        <v>52</v>
      </c>
      <c r="C71" s="13"/>
      <c r="D71" s="15"/>
      <c r="E71" s="15"/>
      <c r="F71" s="15"/>
      <c r="G71" s="15"/>
      <c r="H71" s="13"/>
      <c r="I71" s="15"/>
      <c r="J71" s="15"/>
      <c r="K71" s="15"/>
      <c r="L71" s="15"/>
      <c r="M71" s="15"/>
      <c r="N71" s="15"/>
      <c r="O71" s="15"/>
      <c r="P71" s="13"/>
      <c r="Q71" s="16"/>
      <c r="R71" s="16"/>
    </row>
    <row r="72" spans="1:18" s="14" customFormat="1" x14ac:dyDescent="0.25">
      <c r="A72" s="51">
        <v>5219</v>
      </c>
      <c r="B72" s="51" t="s">
        <v>31</v>
      </c>
      <c r="C72" s="58"/>
      <c r="D72" s="59">
        <f>SUM(D73:D73)</f>
        <v>0</v>
      </c>
      <c r="E72" s="59">
        <f>SUM(E73:E73)</f>
        <v>0</v>
      </c>
      <c r="F72" s="59">
        <f>SUM(F73:F73)</f>
        <v>0</v>
      </c>
      <c r="G72" s="59">
        <f>SUM(G73:G73)</f>
        <v>0</v>
      </c>
      <c r="H72" s="58"/>
      <c r="I72" s="59">
        <f>SUM(I73:I73)</f>
        <v>0</v>
      </c>
      <c r="J72" s="59">
        <f>SUM(J73:J73)</f>
        <v>0</v>
      </c>
      <c r="K72" s="59">
        <f>SUM(K73:K73)</f>
        <v>0</v>
      </c>
      <c r="L72" s="59">
        <f>SUM(L73:L73)</f>
        <v>0</v>
      </c>
      <c r="M72" s="59"/>
      <c r="N72" s="59">
        <f>SUM(N73:N73)</f>
        <v>0</v>
      </c>
      <c r="O72" s="59">
        <f>SUM(O73:O73)</f>
        <v>0</v>
      </c>
      <c r="P72" s="58"/>
      <c r="Q72" s="60">
        <f>SUM(Q73:Q73)</f>
        <v>0</v>
      </c>
      <c r="R72" s="60">
        <f>SUM(R73:R73)</f>
        <v>0</v>
      </c>
    </row>
    <row r="73" spans="1:18" s="14" customFormat="1" x14ac:dyDescent="0.25">
      <c r="A73" s="4"/>
      <c r="B73" s="4" t="s">
        <v>52</v>
      </c>
      <c r="C73" s="13"/>
      <c r="D73" s="15"/>
      <c r="E73" s="15"/>
      <c r="F73" s="15"/>
      <c r="G73" s="15"/>
      <c r="H73" s="13"/>
      <c r="I73" s="61"/>
      <c r="J73" s="61"/>
      <c r="K73" s="61"/>
      <c r="L73" s="61"/>
      <c r="M73" s="61"/>
      <c r="N73" s="61"/>
      <c r="O73" s="61"/>
      <c r="P73" s="13"/>
      <c r="Q73" s="62"/>
      <c r="R73" s="62"/>
    </row>
    <row r="74" spans="1:18" s="46" customFormat="1" x14ac:dyDescent="0.25">
      <c r="A74" s="43" t="s">
        <v>13</v>
      </c>
      <c r="B74" s="43" t="s">
        <v>33</v>
      </c>
      <c r="C74" s="44"/>
      <c r="D74" s="45">
        <f>D75+D78+D80+D83+D85+D87+D93</f>
        <v>4000</v>
      </c>
      <c r="E74" s="45">
        <f>E75+E78+E80+E83+E85+E87+E93</f>
        <v>0</v>
      </c>
      <c r="F74" s="45">
        <f>F75+F78+F80+F83+F85+F87+F93</f>
        <v>4000</v>
      </c>
      <c r="G74" s="45">
        <f>G75+G78+G80+G83+G85+G87+G93</f>
        <v>0</v>
      </c>
      <c r="H74" s="45"/>
      <c r="I74" s="45">
        <f>I75+I78+I80+I83+I85+I87+I93</f>
        <v>590764</v>
      </c>
      <c r="J74" s="45">
        <f>J75+J78+J80+J83+J85+J87+J93</f>
        <v>590764</v>
      </c>
      <c r="K74" s="45">
        <f>K75+K78+K80+K83+K85+K87+K93</f>
        <v>28696</v>
      </c>
      <c r="L74" s="45">
        <f>L75+L78+L80+L83+L85+L87+L93</f>
        <v>28696</v>
      </c>
      <c r="M74" s="45"/>
      <c r="N74" s="45">
        <f>N75+N78+N80+N83+N85+N87+N93</f>
        <v>0</v>
      </c>
      <c r="O74" s="45">
        <f>O75+O78+O80+O83+O85+O87+O93</f>
        <v>0</v>
      </c>
      <c r="P74" s="45"/>
      <c r="Q74" s="45">
        <f>Q75+Q78+Q80+Q83+Q85+Q87+Q93</f>
        <v>877392</v>
      </c>
      <c r="R74" s="45">
        <f>R75+R78+R80+R83+R85+R87+R93</f>
        <v>877392</v>
      </c>
    </row>
    <row r="75" spans="1:18" s="14" customFormat="1" x14ac:dyDescent="0.25">
      <c r="A75" s="51">
        <v>5201</v>
      </c>
      <c r="B75" s="51" t="s">
        <v>27</v>
      </c>
      <c r="C75" s="58"/>
      <c r="D75" s="59">
        <f>SUM(D76:D77)</f>
        <v>4000</v>
      </c>
      <c r="E75" s="59">
        <f>SUM(E76:E77)</f>
        <v>0</v>
      </c>
      <c r="F75" s="59">
        <f>SUM(F76:F77)</f>
        <v>4000</v>
      </c>
      <c r="G75" s="59">
        <f>SUM(G76:G77)</f>
        <v>0</v>
      </c>
      <c r="H75" s="58"/>
      <c r="I75" s="59">
        <f>SUM(I76:I77)</f>
        <v>0</v>
      </c>
      <c r="J75" s="59">
        <f>SUM(J76:J77)</f>
        <v>0</v>
      </c>
      <c r="K75" s="59">
        <f>SUM(K76:K77)</f>
        <v>0</v>
      </c>
      <c r="L75" s="59">
        <f>SUM(L76:L77)</f>
        <v>0</v>
      </c>
      <c r="M75" s="59"/>
      <c r="N75" s="59">
        <f>SUM(N76:N77)</f>
        <v>0</v>
      </c>
      <c r="O75" s="59">
        <f>SUM(O76:O77)</f>
        <v>0</v>
      </c>
      <c r="P75" s="58"/>
      <c r="Q75" s="60">
        <f>SUM(Q76:Q77)</f>
        <v>0</v>
      </c>
      <c r="R75" s="60">
        <f>SUM(R76:R77)</f>
        <v>0</v>
      </c>
    </row>
    <row r="76" spans="1:18" s="14" customFormat="1" x14ac:dyDescent="0.25">
      <c r="A76" s="4"/>
      <c r="B76" s="4" t="s">
        <v>63</v>
      </c>
      <c r="C76" s="13" t="s">
        <v>65</v>
      </c>
      <c r="D76" s="15">
        <v>4000</v>
      </c>
      <c r="E76" s="15"/>
      <c r="F76" s="15">
        <v>4000</v>
      </c>
      <c r="G76" s="15"/>
      <c r="H76" s="13"/>
      <c r="I76" s="15"/>
      <c r="J76" s="15"/>
      <c r="K76" s="15"/>
      <c r="L76" s="15"/>
      <c r="M76" s="15"/>
      <c r="N76" s="15"/>
      <c r="O76" s="15"/>
      <c r="P76" s="13"/>
      <c r="Q76" s="16"/>
      <c r="R76" s="16"/>
    </row>
    <row r="77" spans="1:18" s="14" customFormat="1" x14ac:dyDescent="0.25">
      <c r="A77" s="4"/>
      <c r="B77" s="4" t="s">
        <v>52</v>
      </c>
      <c r="C77" s="13"/>
      <c r="D77" s="15"/>
      <c r="E77" s="15"/>
      <c r="F77" s="15"/>
      <c r="G77" s="15"/>
      <c r="H77" s="13"/>
      <c r="I77" s="15"/>
      <c r="J77" s="15"/>
      <c r="K77" s="15"/>
      <c r="L77" s="15"/>
      <c r="M77" s="15"/>
      <c r="N77" s="15"/>
      <c r="O77" s="15"/>
      <c r="P77" s="13"/>
      <c r="Q77" s="16"/>
      <c r="R77" s="16"/>
    </row>
    <row r="78" spans="1:18" s="14" customFormat="1" x14ac:dyDescent="0.25">
      <c r="A78" s="51">
        <v>5202</v>
      </c>
      <c r="B78" s="51" t="s">
        <v>48</v>
      </c>
      <c r="C78" s="58"/>
      <c r="D78" s="59">
        <f>SUM(D79:D79)</f>
        <v>0</v>
      </c>
      <c r="E78" s="59">
        <f>SUM(E79:E79)</f>
        <v>0</v>
      </c>
      <c r="F78" s="59">
        <f>SUM(F79:F79)</f>
        <v>0</v>
      </c>
      <c r="G78" s="59">
        <f>SUM(G79:G79)</f>
        <v>0</v>
      </c>
      <c r="H78" s="58"/>
      <c r="I78" s="59">
        <f>SUM(I79:I79)</f>
        <v>0</v>
      </c>
      <c r="J78" s="59">
        <f>SUM(J79:J79)</f>
        <v>0</v>
      </c>
      <c r="K78" s="59">
        <f>SUM(K79:K79)</f>
        <v>0</v>
      </c>
      <c r="L78" s="59">
        <f>SUM(L79:L79)</f>
        <v>0</v>
      </c>
      <c r="M78" s="59"/>
      <c r="N78" s="59">
        <f>SUM(N79:N79)</f>
        <v>0</v>
      </c>
      <c r="O78" s="59">
        <f>SUM(O79:O79)</f>
        <v>0</v>
      </c>
      <c r="P78" s="58"/>
      <c r="Q78" s="60">
        <f>SUM(Q79:Q79)</f>
        <v>0</v>
      </c>
      <c r="R78" s="60">
        <f>SUM(R79:R79)</f>
        <v>0</v>
      </c>
    </row>
    <row r="79" spans="1:18" s="14" customFormat="1" x14ac:dyDescent="0.25">
      <c r="A79" s="4"/>
      <c r="B79" s="4" t="s">
        <v>52</v>
      </c>
      <c r="C79" s="13"/>
      <c r="D79" s="15"/>
      <c r="E79" s="15"/>
      <c r="F79" s="15"/>
      <c r="G79" s="15"/>
      <c r="H79" s="13"/>
      <c r="I79" s="15"/>
      <c r="J79" s="15"/>
      <c r="K79" s="15"/>
      <c r="L79" s="15"/>
      <c r="M79" s="15"/>
      <c r="N79" s="15"/>
      <c r="O79" s="15"/>
      <c r="P79" s="13"/>
      <c r="Q79" s="16"/>
      <c r="R79" s="16"/>
    </row>
    <row r="80" spans="1:18" s="14" customFormat="1" ht="30" x14ac:dyDescent="0.25">
      <c r="A80" s="51">
        <v>5203</v>
      </c>
      <c r="B80" s="51" t="s">
        <v>28</v>
      </c>
      <c r="C80" s="58"/>
      <c r="D80" s="59">
        <f>SUM(D81:D82)</f>
        <v>0</v>
      </c>
      <c r="E80" s="59">
        <f>SUM(E81:E82)</f>
        <v>0</v>
      </c>
      <c r="F80" s="59">
        <f>SUM(F81:F82)</f>
        <v>0</v>
      </c>
      <c r="G80" s="59">
        <f>SUM(G81:G82)</f>
        <v>0</v>
      </c>
      <c r="H80" s="58"/>
      <c r="I80" s="59">
        <f>SUM(I81:I82)</f>
        <v>0</v>
      </c>
      <c r="J80" s="59">
        <f>SUM(J81:J82)</f>
        <v>0</v>
      </c>
      <c r="K80" s="59">
        <f>SUM(K81:K82)</f>
        <v>18286</v>
      </c>
      <c r="L80" s="59">
        <f>SUM(L81:L82)</f>
        <v>18286</v>
      </c>
      <c r="M80" s="59"/>
      <c r="N80" s="59">
        <f>SUM(N81:N82)</f>
        <v>0</v>
      </c>
      <c r="O80" s="59">
        <f>SUM(O81:O82)</f>
        <v>0</v>
      </c>
      <c r="P80" s="58"/>
      <c r="Q80" s="60">
        <f>SUM(Q81:Q82)</f>
        <v>590538</v>
      </c>
      <c r="R80" s="60">
        <f>SUM(R81:R82)</f>
        <v>590538</v>
      </c>
    </row>
    <row r="81" spans="1:18" s="14" customFormat="1" ht="45" x14ac:dyDescent="0.25">
      <c r="A81" s="4"/>
      <c r="B81" s="4" t="s">
        <v>106</v>
      </c>
      <c r="C81" s="13"/>
      <c r="D81" s="15"/>
      <c r="E81" s="15"/>
      <c r="F81" s="15"/>
      <c r="G81" s="15"/>
      <c r="H81" s="13"/>
      <c r="I81" s="15"/>
      <c r="J81" s="15"/>
      <c r="K81" s="15">
        <v>18286</v>
      </c>
      <c r="L81" s="15">
        <v>18286</v>
      </c>
      <c r="M81" s="15"/>
      <c r="N81" s="15"/>
      <c r="O81" s="15"/>
      <c r="P81" s="13">
        <v>96</v>
      </c>
      <c r="Q81" s="16">
        <v>414151</v>
      </c>
      <c r="R81" s="16">
        <v>414151</v>
      </c>
    </row>
    <row r="82" spans="1:18" s="14" customFormat="1" ht="75" x14ac:dyDescent="0.25">
      <c r="A82" s="4"/>
      <c r="B82" s="4" t="s">
        <v>108</v>
      </c>
      <c r="C82" s="13"/>
      <c r="D82" s="15"/>
      <c r="E82" s="15"/>
      <c r="F82" s="15"/>
      <c r="G82" s="15"/>
      <c r="H82" s="13"/>
      <c r="I82" s="15"/>
      <c r="J82" s="15"/>
      <c r="K82" s="15"/>
      <c r="L82" s="15"/>
      <c r="M82" s="15"/>
      <c r="N82" s="15"/>
      <c r="O82" s="15"/>
      <c r="P82" s="13">
        <v>96</v>
      </c>
      <c r="Q82" s="16">
        <v>176387</v>
      </c>
      <c r="R82" s="16">
        <v>176387</v>
      </c>
    </row>
    <row r="83" spans="1:18" s="14" customFormat="1" x14ac:dyDescent="0.25">
      <c r="A83" s="51">
        <v>5204</v>
      </c>
      <c r="B83" s="51" t="s">
        <v>29</v>
      </c>
      <c r="C83" s="58"/>
      <c r="D83" s="59">
        <f>SUM(D84:D84)</f>
        <v>0</v>
      </c>
      <c r="E83" s="59">
        <f>SUM(E84:E84)</f>
        <v>0</v>
      </c>
      <c r="F83" s="59">
        <f>SUM(F84:F84)</f>
        <v>0</v>
      </c>
      <c r="G83" s="59">
        <f>SUM(G84:G84)</f>
        <v>0</v>
      </c>
      <c r="H83" s="58"/>
      <c r="I83" s="59">
        <f>SUM(I84:I84)</f>
        <v>0</v>
      </c>
      <c r="J83" s="59">
        <f>SUM(J84:J84)</f>
        <v>0</v>
      </c>
      <c r="K83" s="59">
        <f>SUM(K84:K84)</f>
        <v>0</v>
      </c>
      <c r="L83" s="59">
        <f>SUM(L84:L84)</f>
        <v>0</v>
      </c>
      <c r="M83" s="59"/>
      <c r="N83" s="59">
        <f>SUM(N84:N84)</f>
        <v>0</v>
      </c>
      <c r="O83" s="59">
        <f>SUM(O84:O84)</f>
        <v>0</v>
      </c>
      <c r="P83" s="58"/>
      <c r="Q83" s="60">
        <f>SUM(Q84:Q84)</f>
        <v>286854</v>
      </c>
      <c r="R83" s="60">
        <f>SUM(R84:R84)</f>
        <v>286854</v>
      </c>
    </row>
    <row r="84" spans="1:18" s="14" customFormat="1" ht="45" x14ac:dyDescent="0.25">
      <c r="A84" s="4"/>
      <c r="B84" s="4" t="s">
        <v>107</v>
      </c>
      <c r="C84" s="13"/>
      <c r="D84" s="15"/>
      <c r="E84" s="15"/>
      <c r="F84" s="15"/>
      <c r="G84" s="15"/>
      <c r="H84" s="13"/>
      <c r="I84" s="15"/>
      <c r="J84" s="15"/>
      <c r="K84" s="15"/>
      <c r="L84" s="15"/>
      <c r="M84" s="15"/>
      <c r="N84" s="15"/>
      <c r="O84" s="15"/>
      <c r="P84" s="13">
        <v>96</v>
      </c>
      <c r="Q84" s="16">
        <v>286854</v>
      </c>
      <c r="R84" s="16">
        <v>286854</v>
      </c>
    </row>
    <row r="85" spans="1:18" s="14" customFormat="1" x14ac:dyDescent="0.25">
      <c r="A85" s="51">
        <v>5205</v>
      </c>
      <c r="B85" s="51" t="s">
        <v>30</v>
      </c>
      <c r="C85" s="58"/>
      <c r="D85" s="59">
        <f>SUM(D86:D86)</f>
        <v>0</v>
      </c>
      <c r="E85" s="59">
        <f>SUM(E86:E86)</f>
        <v>0</v>
      </c>
      <c r="F85" s="59">
        <f>SUM(F86:F86)</f>
        <v>0</v>
      </c>
      <c r="G85" s="59">
        <f>SUM(G86:G86)</f>
        <v>0</v>
      </c>
      <c r="H85" s="58"/>
      <c r="I85" s="59">
        <f>SUM(I86:I86)</f>
        <v>0</v>
      </c>
      <c r="J85" s="59">
        <f>SUM(J86:J86)</f>
        <v>0</v>
      </c>
      <c r="K85" s="59">
        <f>SUM(K86:K86)</f>
        <v>0</v>
      </c>
      <c r="L85" s="59">
        <f>SUM(L86:L86)</f>
        <v>0</v>
      </c>
      <c r="M85" s="59"/>
      <c r="N85" s="59">
        <f>SUM(N86:N86)</f>
        <v>0</v>
      </c>
      <c r="O85" s="59">
        <f>SUM(O86:O86)</f>
        <v>0</v>
      </c>
      <c r="P85" s="58"/>
      <c r="Q85" s="60">
        <f>SUM(Q86:Q86)</f>
        <v>0</v>
      </c>
      <c r="R85" s="60">
        <f>SUM(R86:R86)</f>
        <v>0</v>
      </c>
    </row>
    <row r="86" spans="1:18" s="14" customFormat="1" x14ac:dyDescent="0.25">
      <c r="A86" s="4"/>
      <c r="B86" s="4" t="s">
        <v>52</v>
      </c>
      <c r="C86" s="13"/>
      <c r="D86" s="15"/>
      <c r="E86" s="15"/>
      <c r="F86" s="15"/>
      <c r="G86" s="15"/>
      <c r="H86" s="13"/>
      <c r="I86" s="15"/>
      <c r="J86" s="15"/>
      <c r="K86" s="15"/>
      <c r="L86" s="15"/>
      <c r="M86" s="15"/>
      <c r="N86" s="15"/>
      <c r="O86" s="15"/>
      <c r="P86" s="13"/>
      <c r="Q86" s="16"/>
      <c r="R86" s="16"/>
    </row>
    <row r="87" spans="1:18" s="14" customFormat="1" x14ac:dyDescent="0.25">
      <c r="A87" s="51">
        <v>5206</v>
      </c>
      <c r="B87" s="51" t="s">
        <v>49</v>
      </c>
      <c r="C87" s="58"/>
      <c r="D87" s="59">
        <f>D88+D91</f>
        <v>0</v>
      </c>
      <c r="E87" s="59">
        <f>E88+E91</f>
        <v>0</v>
      </c>
      <c r="F87" s="59">
        <f>F88+F91</f>
        <v>0</v>
      </c>
      <c r="G87" s="59">
        <f>G88+G91</f>
        <v>0</v>
      </c>
      <c r="H87" s="58"/>
      <c r="I87" s="59">
        <f>I88+I91</f>
        <v>590764</v>
      </c>
      <c r="J87" s="59">
        <f>J88+J91</f>
        <v>590764</v>
      </c>
      <c r="K87" s="59">
        <f>K88+K91</f>
        <v>10410</v>
      </c>
      <c r="L87" s="59">
        <f>L88+L91</f>
        <v>10410</v>
      </c>
      <c r="M87" s="59"/>
      <c r="N87" s="59">
        <f>N88+N91</f>
        <v>0</v>
      </c>
      <c r="O87" s="59">
        <f>O88+O91</f>
        <v>0</v>
      </c>
      <c r="P87" s="58"/>
      <c r="Q87" s="60">
        <f>Q88+Q91</f>
        <v>0</v>
      </c>
      <c r="R87" s="60">
        <f>R88+R91</f>
        <v>0</v>
      </c>
    </row>
    <row r="88" spans="1:18" s="14" customFormat="1" x14ac:dyDescent="0.25">
      <c r="A88" s="4"/>
      <c r="B88" s="4" t="s">
        <v>53</v>
      </c>
      <c r="C88" s="13"/>
      <c r="D88" s="15">
        <f>SUM(D89:D90)</f>
        <v>0</v>
      </c>
      <c r="E88" s="15">
        <f>SUM(E89:E90)</f>
        <v>0</v>
      </c>
      <c r="F88" s="15">
        <f>SUM(F89:F90)</f>
        <v>0</v>
      </c>
      <c r="G88" s="15">
        <f>SUM(G89:G90)</f>
        <v>0</v>
      </c>
      <c r="H88" s="13"/>
      <c r="I88" s="15">
        <f>SUM(I89:I90)</f>
        <v>590764</v>
      </c>
      <c r="J88" s="15">
        <f>SUM(J89:J90)</f>
        <v>590764</v>
      </c>
      <c r="K88" s="15">
        <f>SUM(K89:K90)</f>
        <v>10410</v>
      </c>
      <c r="L88" s="15">
        <f>SUM(L89:L90)</f>
        <v>10410</v>
      </c>
      <c r="M88" s="15"/>
      <c r="N88" s="15">
        <f>SUM(N89:N90)</f>
        <v>0</v>
      </c>
      <c r="O88" s="15">
        <f>SUM(O89:O90)</f>
        <v>0</v>
      </c>
      <c r="P88" s="13"/>
      <c r="Q88" s="16">
        <f>SUM(Q89:Q90)</f>
        <v>0</v>
      </c>
      <c r="R88" s="16">
        <f>SUM(R89:R90)</f>
        <v>0</v>
      </c>
    </row>
    <row r="89" spans="1:18" s="14" customFormat="1" ht="45" x14ac:dyDescent="0.25">
      <c r="A89" s="4"/>
      <c r="B89" s="4" t="s">
        <v>203</v>
      </c>
      <c r="C89" s="13"/>
      <c r="E89" s="15"/>
      <c r="F89" s="15"/>
      <c r="G89" s="15"/>
      <c r="H89" s="13" t="s">
        <v>126</v>
      </c>
      <c r="I89" s="15">
        <v>590764</v>
      </c>
      <c r="J89" s="15">
        <v>590764</v>
      </c>
      <c r="K89" s="15">
        <v>10410</v>
      </c>
      <c r="L89" s="15">
        <v>10410</v>
      </c>
      <c r="M89" s="15"/>
      <c r="N89" s="15"/>
      <c r="O89" s="15"/>
      <c r="P89" s="13"/>
      <c r="Q89" s="16"/>
      <c r="R89" s="16"/>
    </row>
    <row r="90" spans="1:18" s="14" customFormat="1" x14ac:dyDescent="0.25">
      <c r="A90" s="4"/>
      <c r="B90" s="4" t="s">
        <v>52</v>
      </c>
      <c r="C90" s="13"/>
      <c r="D90" s="15"/>
      <c r="E90" s="15"/>
      <c r="F90" s="15"/>
      <c r="G90" s="15"/>
      <c r="H90" s="13"/>
      <c r="I90" s="15"/>
      <c r="J90" s="15"/>
      <c r="K90" s="15"/>
      <c r="L90" s="15"/>
      <c r="M90" s="15"/>
      <c r="N90" s="15"/>
      <c r="O90" s="15"/>
      <c r="P90" s="13"/>
      <c r="Q90" s="16"/>
      <c r="R90" s="16"/>
    </row>
    <row r="91" spans="1:18" s="14" customFormat="1" x14ac:dyDescent="0.25">
      <c r="A91" s="51"/>
      <c r="B91" s="51" t="s">
        <v>23</v>
      </c>
      <c r="C91" s="58"/>
      <c r="D91" s="59">
        <f>SUM(D92:D92)</f>
        <v>0</v>
      </c>
      <c r="E91" s="59">
        <f>SUM(E92:E92)</f>
        <v>0</v>
      </c>
      <c r="F91" s="59">
        <f>SUM(F92:F92)</f>
        <v>0</v>
      </c>
      <c r="G91" s="59">
        <f>SUM(G92:G92)</f>
        <v>0</v>
      </c>
      <c r="H91" s="58"/>
      <c r="I91" s="59">
        <f>SUM(I92:I92)</f>
        <v>0</v>
      </c>
      <c r="J91" s="59">
        <f>SUM(J92:J92)</f>
        <v>0</v>
      </c>
      <c r="K91" s="59">
        <f>SUM(K92:K92)</f>
        <v>0</v>
      </c>
      <c r="L91" s="59">
        <f>SUM(L92:L92)</f>
        <v>0</v>
      </c>
      <c r="M91" s="59"/>
      <c r="N91" s="59">
        <f>SUM(N92:N92)</f>
        <v>0</v>
      </c>
      <c r="O91" s="59">
        <f>SUM(O92:O92)</f>
        <v>0</v>
      </c>
      <c r="P91" s="58"/>
      <c r="Q91" s="60">
        <f>SUM(Q92:Q92)</f>
        <v>0</v>
      </c>
      <c r="R91" s="60">
        <f>SUM(R92:R92)</f>
        <v>0</v>
      </c>
    </row>
    <row r="92" spans="1:18" s="14" customFormat="1" x14ac:dyDescent="0.25">
      <c r="A92" s="4"/>
      <c r="B92" s="4"/>
      <c r="C92" s="13"/>
      <c r="D92" s="15"/>
      <c r="E92" s="15"/>
      <c r="F92" s="15"/>
      <c r="G92" s="15"/>
      <c r="H92" s="13"/>
      <c r="I92" s="15"/>
      <c r="J92" s="15"/>
      <c r="K92" s="15"/>
      <c r="L92" s="15"/>
      <c r="M92" s="15"/>
      <c r="N92" s="15"/>
      <c r="O92" s="15"/>
      <c r="P92" s="13"/>
      <c r="Q92" s="16"/>
      <c r="R92" s="16"/>
    </row>
    <row r="93" spans="1:18" s="14" customFormat="1" x14ac:dyDescent="0.25">
      <c r="A93" s="51">
        <v>5219</v>
      </c>
      <c r="B93" s="51" t="s">
        <v>31</v>
      </c>
      <c r="C93" s="58"/>
      <c r="D93" s="59">
        <f>SUM(D94:D94)</f>
        <v>0</v>
      </c>
      <c r="E93" s="59">
        <f>SUM(E94:E94)</f>
        <v>0</v>
      </c>
      <c r="F93" s="59">
        <f>SUM(F94:F94)</f>
        <v>0</v>
      </c>
      <c r="G93" s="59">
        <f>SUM(G94:G94)</f>
        <v>0</v>
      </c>
      <c r="H93" s="58"/>
      <c r="I93" s="59">
        <f>SUM(I94:I94)</f>
        <v>0</v>
      </c>
      <c r="J93" s="59">
        <f>SUM(J94:J94)</f>
        <v>0</v>
      </c>
      <c r="K93" s="59">
        <f>SUM(K94:K94)</f>
        <v>0</v>
      </c>
      <c r="L93" s="59">
        <f>SUM(L94:L94)</f>
        <v>0</v>
      </c>
      <c r="M93" s="59"/>
      <c r="N93" s="59">
        <f>SUM(N94:N94)</f>
        <v>0</v>
      </c>
      <c r="O93" s="59">
        <f>SUM(O94:O94)</f>
        <v>0</v>
      </c>
      <c r="P93" s="58"/>
      <c r="Q93" s="60">
        <f>SUM(Q94:Q94)</f>
        <v>0</v>
      </c>
      <c r="R93" s="60">
        <f>SUM(R94:R94)</f>
        <v>0</v>
      </c>
    </row>
    <row r="94" spans="1:18" s="14" customFormat="1" x14ac:dyDescent="0.25">
      <c r="A94" s="4"/>
      <c r="B94" s="4"/>
      <c r="C94" s="13"/>
      <c r="D94" s="15"/>
      <c r="E94" s="15"/>
      <c r="F94" s="15"/>
      <c r="G94" s="15"/>
      <c r="H94" s="13"/>
      <c r="I94" s="61"/>
      <c r="J94" s="61"/>
      <c r="K94" s="61"/>
      <c r="L94" s="61"/>
      <c r="M94" s="61"/>
      <c r="N94" s="61"/>
      <c r="O94" s="61"/>
      <c r="P94" s="13"/>
      <c r="Q94" s="62"/>
      <c r="R94" s="62"/>
    </row>
    <row r="95" spans="1:18" s="46" customFormat="1" x14ac:dyDescent="0.25">
      <c r="A95" s="43" t="s">
        <v>14</v>
      </c>
      <c r="B95" s="43" t="s">
        <v>34</v>
      </c>
      <c r="C95" s="44"/>
      <c r="D95" s="45">
        <f>D96+D117+D119+D153+D155+D157+D164</f>
        <v>232005</v>
      </c>
      <c r="E95" s="45">
        <f>E96+E117+E119+E153+E155+E157+E164</f>
        <v>0</v>
      </c>
      <c r="F95" s="45">
        <f>F96+F117+F119+F153+F155+F157+F164</f>
        <v>248340</v>
      </c>
      <c r="G95" s="45">
        <f>G96+G117+G119+G153+G155+G157+G164</f>
        <v>0</v>
      </c>
      <c r="H95" s="45"/>
      <c r="I95" s="45">
        <f>I96+I117+I119+I153+I155+I157+I164</f>
        <v>25000</v>
      </c>
      <c r="J95" s="45">
        <f>J96+J117+J119+J153+J155+J157+J164</f>
        <v>25000</v>
      </c>
      <c r="K95" s="45">
        <f>K96+K117+K119+K153+K155+K157+K164</f>
        <v>396610</v>
      </c>
      <c r="L95" s="45">
        <f>L96+L117+L119+L153+L155+L157+L164</f>
        <v>396610</v>
      </c>
      <c r="M95" s="45"/>
      <c r="N95" s="45">
        <f>N96+N117+N119+N153+N155+N157+N164</f>
        <v>3000</v>
      </c>
      <c r="O95" s="45">
        <f>O96+O117+O119+O153+O155+O157+O164</f>
        <v>2000</v>
      </c>
      <c r="P95" s="45"/>
      <c r="Q95" s="45">
        <f>Q96+Q117+Q119+Q153+Q155+Q157+Q164</f>
        <v>164928</v>
      </c>
      <c r="R95" s="45">
        <f>R96+R117+R119+R153+R155+R157+R164</f>
        <v>164928</v>
      </c>
    </row>
    <row r="96" spans="1:18" s="14" customFormat="1" x14ac:dyDescent="0.25">
      <c r="A96" s="51">
        <v>5201</v>
      </c>
      <c r="B96" s="51" t="s">
        <v>27</v>
      </c>
      <c r="C96" s="58"/>
      <c r="D96" s="59">
        <f>SUM(D97:D116)</f>
        <v>109066</v>
      </c>
      <c r="E96" s="59">
        <f t="shared" ref="E96:G96" si="20">SUM(E97:E116)</f>
        <v>0</v>
      </c>
      <c r="F96" s="59">
        <f t="shared" si="20"/>
        <v>107402</v>
      </c>
      <c r="G96" s="59">
        <f t="shared" si="20"/>
        <v>0</v>
      </c>
      <c r="H96" s="58"/>
      <c r="I96" s="59">
        <f>SUM(I97:I116)</f>
        <v>0</v>
      </c>
      <c r="J96" s="59">
        <f t="shared" ref="J96:L96" si="21">SUM(J97:J116)</f>
        <v>0</v>
      </c>
      <c r="K96" s="59">
        <f t="shared" si="21"/>
        <v>3400</v>
      </c>
      <c r="L96" s="59">
        <f t="shared" si="21"/>
        <v>3400</v>
      </c>
      <c r="M96" s="59"/>
      <c r="N96" s="59">
        <f>SUM(N97:N116)</f>
        <v>0</v>
      </c>
      <c r="O96" s="59">
        <f>SUM(O97:O116)</f>
        <v>0</v>
      </c>
      <c r="P96" s="58"/>
      <c r="Q96" s="60">
        <f>SUM(Q97:Q116)</f>
        <v>0</v>
      </c>
      <c r="R96" s="60">
        <f>SUM(R97:R116)</f>
        <v>0</v>
      </c>
    </row>
    <row r="97" spans="1:18" s="14" customFormat="1" x14ac:dyDescent="0.25">
      <c r="A97" s="4"/>
      <c r="B97" s="4" t="s">
        <v>63</v>
      </c>
      <c r="C97" s="13"/>
      <c r="D97" s="15"/>
      <c r="E97" s="15"/>
      <c r="F97" s="15"/>
      <c r="G97" s="15"/>
      <c r="H97" s="13"/>
      <c r="I97" s="15"/>
      <c r="J97" s="15"/>
      <c r="K97" s="15"/>
      <c r="L97" s="15"/>
      <c r="M97" s="15"/>
      <c r="N97" s="15"/>
      <c r="O97" s="15"/>
      <c r="P97" s="13"/>
      <c r="Q97" s="16"/>
      <c r="R97" s="16"/>
    </row>
    <row r="98" spans="1:18" s="14" customFormat="1" x14ac:dyDescent="0.25">
      <c r="A98" s="4"/>
      <c r="B98" s="4" t="s">
        <v>127</v>
      </c>
      <c r="C98" s="17" t="s">
        <v>65</v>
      </c>
      <c r="D98" s="17">
        <v>3000</v>
      </c>
      <c r="E98" s="15"/>
      <c r="F98" s="15">
        <v>3000</v>
      </c>
      <c r="G98" s="15"/>
      <c r="H98" s="13"/>
      <c r="I98" s="15"/>
      <c r="J98" s="15"/>
      <c r="K98" s="15"/>
      <c r="L98" s="15"/>
      <c r="M98" s="15"/>
      <c r="N98" s="15"/>
      <c r="O98" s="15"/>
      <c r="P98" s="13"/>
      <c r="Q98" s="16"/>
      <c r="R98" s="16"/>
    </row>
    <row r="99" spans="1:18" s="26" customFormat="1" x14ac:dyDescent="0.25">
      <c r="A99" s="6"/>
      <c r="B99" s="6" t="s">
        <v>128</v>
      </c>
      <c r="C99" s="56" t="s">
        <v>65</v>
      </c>
      <c r="D99" s="63">
        <v>17000</v>
      </c>
      <c r="E99" s="63"/>
      <c r="F99" s="63">
        <v>17000</v>
      </c>
      <c r="G99" s="63"/>
      <c r="H99" s="56"/>
      <c r="I99" s="63"/>
      <c r="J99" s="63"/>
      <c r="K99" s="63"/>
      <c r="L99" s="63"/>
      <c r="M99" s="63"/>
      <c r="N99" s="63"/>
      <c r="O99" s="63"/>
      <c r="P99" s="56"/>
      <c r="Q99" s="64"/>
      <c r="R99" s="64"/>
    </row>
    <row r="100" spans="1:18" s="14" customFormat="1" x14ac:dyDescent="0.25">
      <c r="A100" s="4"/>
      <c r="B100" s="4" t="s">
        <v>129</v>
      </c>
      <c r="C100" s="17" t="s">
        <v>65</v>
      </c>
      <c r="D100" s="17">
        <v>3000</v>
      </c>
      <c r="E100" s="15"/>
      <c r="F100" s="15">
        <v>3000</v>
      </c>
      <c r="G100" s="15"/>
      <c r="H100" s="13"/>
      <c r="I100" s="15"/>
      <c r="J100" s="15"/>
      <c r="K100" s="15"/>
      <c r="L100" s="15"/>
      <c r="M100" s="15"/>
      <c r="N100" s="15"/>
      <c r="O100" s="15"/>
      <c r="P100" s="13"/>
      <c r="Q100" s="16"/>
      <c r="R100" s="16"/>
    </row>
    <row r="101" spans="1:18" s="14" customFormat="1" x14ac:dyDescent="0.25">
      <c r="A101" s="4"/>
      <c r="B101" s="4" t="s">
        <v>130</v>
      </c>
      <c r="C101" s="17" t="s">
        <v>65</v>
      </c>
      <c r="D101" s="17">
        <v>20000</v>
      </c>
      <c r="E101" s="15"/>
      <c r="F101" s="15">
        <v>20000</v>
      </c>
      <c r="G101" s="15"/>
      <c r="H101" s="13"/>
      <c r="I101" s="15"/>
      <c r="J101" s="15"/>
      <c r="K101" s="15"/>
      <c r="L101" s="15"/>
      <c r="M101" s="15"/>
      <c r="N101" s="15"/>
      <c r="O101" s="15"/>
      <c r="P101" s="13"/>
      <c r="Q101" s="16"/>
      <c r="R101" s="16"/>
    </row>
    <row r="102" spans="1:18" s="14" customFormat="1" x14ac:dyDescent="0.25">
      <c r="A102" s="4"/>
      <c r="B102" s="4" t="s">
        <v>131</v>
      </c>
      <c r="C102" s="17" t="s">
        <v>65</v>
      </c>
      <c r="D102" s="17">
        <v>8000</v>
      </c>
      <c r="E102" s="15"/>
      <c r="F102" s="15">
        <v>8000</v>
      </c>
      <c r="G102" s="15"/>
      <c r="H102" s="13"/>
      <c r="I102" s="15"/>
      <c r="J102" s="15"/>
      <c r="K102" s="15"/>
      <c r="L102" s="15"/>
      <c r="M102" s="15"/>
      <c r="N102" s="15"/>
      <c r="O102" s="15"/>
      <c r="P102" s="13"/>
      <c r="Q102" s="16"/>
      <c r="R102" s="16"/>
    </row>
    <row r="103" spans="1:18" s="26" customFormat="1" x14ac:dyDescent="0.25">
      <c r="A103" s="6"/>
      <c r="B103" s="6" t="s">
        <v>132</v>
      </c>
      <c r="C103" s="56" t="s">
        <v>65</v>
      </c>
      <c r="D103" s="63">
        <v>20000</v>
      </c>
      <c r="E103" s="63"/>
      <c r="F103" s="63">
        <v>20000</v>
      </c>
      <c r="G103" s="63"/>
      <c r="H103" s="56"/>
      <c r="I103" s="63"/>
      <c r="J103" s="63"/>
      <c r="K103" s="63"/>
      <c r="L103" s="63"/>
      <c r="M103" s="63"/>
      <c r="N103" s="63"/>
      <c r="O103" s="63"/>
      <c r="P103" s="56"/>
      <c r="Q103" s="64"/>
      <c r="R103" s="64"/>
    </row>
    <row r="104" spans="1:18" s="26" customFormat="1" x14ac:dyDescent="0.25">
      <c r="A104" s="6"/>
      <c r="B104" s="6" t="s">
        <v>195</v>
      </c>
      <c r="C104" s="56" t="s">
        <v>65</v>
      </c>
      <c r="D104" s="63">
        <v>850</v>
      </c>
      <c r="E104" s="63"/>
      <c r="F104" s="63">
        <v>850</v>
      </c>
      <c r="G104" s="63"/>
      <c r="H104" s="56"/>
      <c r="I104" s="63"/>
      <c r="J104" s="63"/>
      <c r="K104" s="63"/>
      <c r="L104" s="63"/>
      <c r="M104" s="63"/>
      <c r="N104" s="63"/>
      <c r="O104" s="63"/>
      <c r="P104" s="56"/>
      <c r="Q104" s="64"/>
      <c r="R104" s="64"/>
    </row>
    <row r="105" spans="1:18" s="14" customFormat="1" x14ac:dyDescent="0.25">
      <c r="A105" s="4"/>
      <c r="B105" s="4" t="s">
        <v>133</v>
      </c>
      <c r="C105" s="17" t="s">
        <v>65</v>
      </c>
      <c r="D105" s="17">
        <v>5000</v>
      </c>
      <c r="E105" s="15"/>
      <c r="F105" s="15">
        <v>5000</v>
      </c>
      <c r="G105" s="15"/>
      <c r="H105" s="13"/>
      <c r="I105" s="15"/>
      <c r="J105" s="15"/>
      <c r="K105" s="15"/>
      <c r="L105" s="15"/>
      <c r="M105" s="15"/>
      <c r="N105" s="15"/>
      <c r="O105" s="15"/>
      <c r="P105" s="13"/>
      <c r="Q105" s="16"/>
      <c r="R105" s="16"/>
    </row>
    <row r="106" spans="1:18" s="14" customFormat="1" x14ac:dyDescent="0.25">
      <c r="A106" s="4"/>
      <c r="B106" s="4" t="s">
        <v>134</v>
      </c>
      <c r="C106" s="17" t="s">
        <v>65</v>
      </c>
      <c r="D106" s="17">
        <v>6000</v>
      </c>
      <c r="E106" s="15"/>
      <c r="F106" s="15">
        <v>6000</v>
      </c>
      <c r="G106" s="15"/>
      <c r="H106" s="13"/>
      <c r="I106" s="15"/>
      <c r="J106" s="15"/>
      <c r="K106" s="15"/>
      <c r="L106" s="15"/>
      <c r="M106" s="15"/>
      <c r="N106" s="15"/>
      <c r="O106" s="15"/>
      <c r="P106" s="13"/>
      <c r="Q106" s="16"/>
      <c r="R106" s="16"/>
    </row>
    <row r="107" spans="1:18" s="14" customFormat="1" x14ac:dyDescent="0.25">
      <c r="A107" s="4"/>
      <c r="B107" s="4" t="s">
        <v>135</v>
      </c>
      <c r="C107" s="17" t="s">
        <v>65</v>
      </c>
      <c r="D107" s="17">
        <v>4000</v>
      </c>
      <c r="E107" s="15"/>
      <c r="F107" s="15">
        <v>4000</v>
      </c>
      <c r="G107" s="15"/>
      <c r="H107" s="13"/>
      <c r="I107" s="15"/>
      <c r="J107" s="15"/>
      <c r="K107" s="15"/>
      <c r="L107" s="15"/>
      <c r="M107" s="15"/>
      <c r="N107" s="15"/>
      <c r="O107" s="15"/>
      <c r="P107" s="13"/>
      <c r="Q107" s="16"/>
      <c r="R107" s="16"/>
    </row>
    <row r="108" spans="1:18" s="26" customFormat="1" x14ac:dyDescent="0.25">
      <c r="A108" s="6"/>
      <c r="B108" s="6" t="s">
        <v>196</v>
      </c>
      <c r="C108" s="56" t="s">
        <v>65</v>
      </c>
      <c r="D108" s="63">
        <v>1323</v>
      </c>
      <c r="E108" s="63"/>
      <c r="F108" s="63">
        <v>1323</v>
      </c>
      <c r="G108" s="63"/>
      <c r="H108" s="56"/>
      <c r="I108" s="63"/>
      <c r="J108" s="63"/>
      <c r="K108" s="63"/>
      <c r="L108" s="63"/>
      <c r="M108" s="63"/>
      <c r="N108" s="63"/>
      <c r="O108" s="63"/>
      <c r="P108" s="56"/>
      <c r="Q108" s="64"/>
      <c r="R108" s="64"/>
    </row>
    <row r="109" spans="1:18" s="14" customFormat="1" x14ac:dyDescent="0.25">
      <c r="A109" s="4"/>
      <c r="B109" s="4" t="s">
        <v>136</v>
      </c>
      <c r="C109" s="17" t="s">
        <v>65</v>
      </c>
      <c r="D109" s="17">
        <v>2000</v>
      </c>
      <c r="E109" s="15"/>
      <c r="F109" s="15">
        <v>2000</v>
      </c>
      <c r="G109" s="15"/>
      <c r="H109" s="13"/>
      <c r="I109" s="15"/>
      <c r="J109" s="15"/>
      <c r="K109" s="15"/>
      <c r="L109" s="15"/>
      <c r="M109" s="15"/>
      <c r="N109" s="15"/>
      <c r="O109" s="15"/>
      <c r="P109" s="13"/>
      <c r="Q109" s="16"/>
      <c r="R109" s="16"/>
    </row>
    <row r="110" spans="1:18" s="14" customFormat="1" x14ac:dyDescent="0.25">
      <c r="A110" s="4"/>
      <c r="B110" s="4" t="s">
        <v>137</v>
      </c>
      <c r="C110" s="17" t="s">
        <v>65</v>
      </c>
      <c r="D110" s="17">
        <v>1000</v>
      </c>
      <c r="E110" s="15"/>
      <c r="F110" s="15">
        <v>1000</v>
      </c>
      <c r="G110" s="15"/>
      <c r="H110" s="13"/>
      <c r="I110" s="15"/>
      <c r="J110" s="15"/>
      <c r="K110" s="15"/>
      <c r="L110" s="15"/>
      <c r="M110" s="15"/>
      <c r="N110" s="15"/>
      <c r="O110" s="15"/>
      <c r="P110" s="13"/>
      <c r="Q110" s="16"/>
      <c r="R110" s="16"/>
    </row>
    <row r="111" spans="1:18" s="14" customFormat="1" x14ac:dyDescent="0.25">
      <c r="A111" s="4"/>
      <c r="B111" s="83" t="s">
        <v>138</v>
      </c>
      <c r="C111" s="96" t="s">
        <v>65</v>
      </c>
      <c r="D111" s="96">
        <v>5000</v>
      </c>
      <c r="E111" s="85"/>
      <c r="F111" s="85">
        <v>1019</v>
      </c>
      <c r="G111" s="15"/>
      <c r="H111" s="13"/>
      <c r="I111" s="15"/>
      <c r="J111" s="15"/>
      <c r="K111" s="15"/>
      <c r="L111" s="15"/>
      <c r="M111" s="15"/>
      <c r="N111" s="15"/>
      <c r="O111" s="15"/>
      <c r="P111" s="13"/>
      <c r="Q111" s="16"/>
      <c r="R111" s="16"/>
    </row>
    <row r="112" spans="1:18" s="14" customFormat="1" x14ac:dyDescent="0.25">
      <c r="A112" s="4"/>
      <c r="B112" s="83" t="s">
        <v>139</v>
      </c>
      <c r="C112" s="96" t="s">
        <v>65</v>
      </c>
      <c r="D112" s="96">
        <v>1000</v>
      </c>
      <c r="E112" s="85"/>
      <c r="F112" s="85">
        <v>0</v>
      </c>
      <c r="G112" s="15"/>
      <c r="H112" s="13"/>
      <c r="I112" s="15"/>
      <c r="J112" s="15"/>
      <c r="K112" s="15"/>
      <c r="L112" s="15"/>
      <c r="M112" s="15"/>
      <c r="N112" s="15"/>
      <c r="O112" s="15"/>
      <c r="P112" s="13"/>
      <c r="Q112" s="16"/>
      <c r="R112" s="16"/>
    </row>
    <row r="113" spans="1:18" s="14" customFormat="1" x14ac:dyDescent="0.25">
      <c r="A113" s="4"/>
      <c r="B113" s="4" t="s">
        <v>140</v>
      </c>
      <c r="C113" s="17" t="s">
        <v>65</v>
      </c>
      <c r="D113" s="17">
        <v>6000</v>
      </c>
      <c r="E113" s="15"/>
      <c r="F113" s="15">
        <v>6000</v>
      </c>
      <c r="G113" s="15"/>
      <c r="H113" s="13"/>
      <c r="I113" s="15"/>
      <c r="J113" s="15"/>
      <c r="K113" s="15"/>
      <c r="L113" s="15"/>
      <c r="M113" s="15"/>
      <c r="N113" s="15"/>
      <c r="O113" s="15"/>
      <c r="P113" s="13"/>
      <c r="Q113" s="16"/>
      <c r="R113" s="16"/>
    </row>
    <row r="114" spans="1:18" s="14" customFormat="1" x14ac:dyDescent="0.25">
      <c r="A114" s="83"/>
      <c r="B114" s="83" t="s">
        <v>141</v>
      </c>
      <c r="C114" s="96" t="s">
        <v>65</v>
      </c>
      <c r="D114" s="96">
        <v>1500</v>
      </c>
      <c r="E114" s="85"/>
      <c r="F114" s="85">
        <v>4000</v>
      </c>
      <c r="G114" s="15"/>
      <c r="H114" s="13"/>
      <c r="I114" s="15"/>
      <c r="J114" s="15"/>
      <c r="K114" s="15"/>
      <c r="L114" s="15"/>
      <c r="M114" s="15"/>
      <c r="N114" s="15"/>
      <c r="O114" s="15"/>
      <c r="P114" s="13"/>
      <c r="Q114" s="16"/>
      <c r="R114" s="16"/>
    </row>
    <row r="115" spans="1:18" s="14" customFormat="1" x14ac:dyDescent="0.25">
      <c r="A115" s="4"/>
      <c r="B115" s="83" t="s">
        <v>213</v>
      </c>
      <c r="C115" s="96" t="s">
        <v>65</v>
      </c>
      <c r="D115" s="96">
        <v>4393</v>
      </c>
      <c r="E115" s="85"/>
      <c r="F115" s="85">
        <v>5210</v>
      </c>
      <c r="G115" s="15"/>
      <c r="H115" s="13"/>
      <c r="I115" s="15"/>
      <c r="J115" s="15"/>
      <c r="K115" s="15"/>
      <c r="L115" s="15"/>
      <c r="M115" s="15"/>
      <c r="N115" s="15"/>
      <c r="O115" s="15"/>
      <c r="P115" s="13"/>
      <c r="Q115" s="16"/>
      <c r="R115" s="16"/>
    </row>
    <row r="116" spans="1:18" s="26" customFormat="1" x14ac:dyDescent="0.25">
      <c r="A116" s="6"/>
      <c r="B116" s="6" t="s">
        <v>142</v>
      </c>
      <c r="C116" s="56"/>
      <c r="D116" s="63"/>
      <c r="E116" s="63"/>
      <c r="F116" s="63"/>
      <c r="G116" s="63"/>
      <c r="H116" s="56"/>
      <c r="I116" s="63"/>
      <c r="J116" s="63"/>
      <c r="K116" s="63">
        <v>3400</v>
      </c>
      <c r="L116" s="63">
        <v>3400</v>
      </c>
      <c r="M116" s="63"/>
      <c r="N116" s="63"/>
      <c r="O116" s="63"/>
      <c r="P116" s="56"/>
      <c r="Q116" s="64"/>
      <c r="R116" s="64"/>
    </row>
    <row r="117" spans="1:18" s="14" customFormat="1" x14ac:dyDescent="0.25">
      <c r="A117" s="51">
        <v>5202</v>
      </c>
      <c r="B117" s="51" t="s">
        <v>48</v>
      </c>
      <c r="C117" s="58"/>
      <c r="D117" s="59">
        <f>SUM(D118:D118)</f>
        <v>0</v>
      </c>
      <c r="E117" s="59">
        <f>SUM(E118:E118)</f>
        <v>0</v>
      </c>
      <c r="F117" s="59">
        <f>SUM(F118:F118)</f>
        <v>0</v>
      </c>
      <c r="G117" s="59">
        <f>SUM(G118:G118)</f>
        <v>0</v>
      </c>
      <c r="H117" s="58"/>
      <c r="I117" s="59">
        <f>SUM(I118:I118)</f>
        <v>0</v>
      </c>
      <c r="J117" s="59">
        <f>SUM(J118:J118)</f>
        <v>0</v>
      </c>
      <c r="K117" s="59">
        <f>SUM(K118:K118)</f>
        <v>0</v>
      </c>
      <c r="L117" s="59">
        <f>SUM(L118:L118)</f>
        <v>0</v>
      </c>
      <c r="M117" s="59"/>
      <c r="N117" s="59">
        <f>SUM(N118:N118)</f>
        <v>0</v>
      </c>
      <c r="O117" s="59">
        <f>SUM(O118:O118)</f>
        <v>0</v>
      </c>
      <c r="P117" s="58"/>
      <c r="Q117" s="60">
        <f>SUM(Q118:Q118)</f>
        <v>0</v>
      </c>
      <c r="R117" s="60">
        <f>SUM(R118:R118)</f>
        <v>0</v>
      </c>
    </row>
    <row r="118" spans="1:18" s="14" customFormat="1" x14ac:dyDescent="0.25">
      <c r="A118" s="4"/>
      <c r="B118" s="65"/>
      <c r="C118" s="13"/>
      <c r="D118" s="15"/>
      <c r="E118" s="15"/>
      <c r="F118" s="15"/>
      <c r="G118" s="15"/>
      <c r="H118" s="13"/>
      <c r="I118" s="15"/>
      <c r="J118" s="15"/>
      <c r="K118" s="15"/>
      <c r="L118" s="15"/>
      <c r="M118" s="15"/>
      <c r="N118" s="15"/>
      <c r="O118" s="15"/>
      <c r="P118" s="13"/>
      <c r="Q118" s="16"/>
      <c r="R118" s="16"/>
    </row>
    <row r="119" spans="1:18" s="14" customFormat="1" ht="30" x14ac:dyDescent="0.25">
      <c r="A119" s="51">
        <v>5203</v>
      </c>
      <c r="B119" s="51" t="s">
        <v>28</v>
      </c>
      <c r="C119" s="58"/>
      <c r="D119" s="59">
        <f>SUM(D120:D152)</f>
        <v>122939</v>
      </c>
      <c r="E119" s="59">
        <f>SUM(E120:E152)</f>
        <v>0</v>
      </c>
      <c r="F119" s="59">
        <f>SUM(F120:F152)</f>
        <v>140938</v>
      </c>
      <c r="G119" s="59">
        <f>SUM(G120:G152)</f>
        <v>0</v>
      </c>
      <c r="H119" s="58"/>
      <c r="I119" s="59">
        <f>SUM(I120:I152)</f>
        <v>0</v>
      </c>
      <c r="J119" s="59">
        <f>SUM(J120:J152)</f>
        <v>0</v>
      </c>
      <c r="K119" s="59">
        <f>SUM(K120:K152)</f>
        <v>249690</v>
      </c>
      <c r="L119" s="59">
        <f>SUM(L120:L152)</f>
        <v>249690</v>
      </c>
      <c r="M119" s="59"/>
      <c r="N119" s="59">
        <f>SUM(N120:N152)</f>
        <v>3000</v>
      </c>
      <c r="O119" s="59">
        <f>SUM(O120:O152)</f>
        <v>2000</v>
      </c>
      <c r="P119" s="58"/>
      <c r="Q119" s="60">
        <f>SUM(Q120:Q152)</f>
        <v>164928</v>
      </c>
      <c r="R119" s="60">
        <f>SUM(R120:R152)</f>
        <v>164928</v>
      </c>
    </row>
    <row r="120" spans="1:18" s="14" customFormat="1" ht="30" x14ac:dyDescent="0.25">
      <c r="A120" s="4"/>
      <c r="B120" s="5" t="s">
        <v>104</v>
      </c>
      <c r="C120" s="13"/>
      <c r="D120" s="15"/>
      <c r="E120" s="15"/>
      <c r="F120" s="15"/>
      <c r="G120" s="15"/>
      <c r="H120" s="13"/>
      <c r="I120" s="15"/>
      <c r="J120" s="15"/>
      <c r="K120" s="15">
        <v>47880</v>
      </c>
      <c r="L120" s="15">
        <v>47880</v>
      </c>
      <c r="M120" s="15"/>
      <c r="N120" s="15"/>
      <c r="O120" s="15"/>
      <c r="P120" s="13"/>
      <c r="Q120" s="16"/>
      <c r="R120" s="16"/>
    </row>
    <row r="121" spans="1:18" s="14" customFormat="1" x14ac:dyDescent="0.25">
      <c r="A121" s="4"/>
      <c r="B121" s="5" t="s">
        <v>143</v>
      </c>
      <c r="C121" s="13"/>
      <c r="D121" s="15"/>
      <c r="E121" s="15"/>
      <c r="F121" s="15"/>
      <c r="G121" s="15"/>
      <c r="H121" s="13"/>
      <c r="I121" s="15"/>
      <c r="J121" s="15"/>
      <c r="K121" s="15">
        <v>1600</v>
      </c>
      <c r="L121" s="15">
        <v>1600</v>
      </c>
      <c r="M121" s="15"/>
      <c r="N121" s="15"/>
      <c r="O121" s="15"/>
      <c r="P121" s="13"/>
      <c r="Q121" s="16"/>
      <c r="R121" s="16"/>
    </row>
    <row r="122" spans="1:18" s="14" customFormat="1" x14ac:dyDescent="0.25">
      <c r="A122" s="4"/>
      <c r="B122" s="5" t="s">
        <v>145</v>
      </c>
      <c r="C122" s="13" t="s">
        <v>65</v>
      </c>
      <c r="D122" s="15">
        <v>10000</v>
      </c>
      <c r="E122" s="15"/>
      <c r="F122" s="15">
        <v>10000</v>
      </c>
      <c r="G122" s="15"/>
      <c r="H122" s="13"/>
      <c r="I122" s="15"/>
      <c r="J122" s="15"/>
      <c r="K122" s="15"/>
      <c r="L122" s="15"/>
      <c r="M122" s="15"/>
      <c r="N122" s="15"/>
      <c r="O122" s="15"/>
      <c r="P122" s="13"/>
      <c r="Q122" s="16"/>
      <c r="R122" s="16"/>
    </row>
    <row r="123" spans="1:18" s="14" customFormat="1" ht="30" x14ac:dyDescent="0.25">
      <c r="A123" s="4"/>
      <c r="B123" s="5" t="s">
        <v>144</v>
      </c>
      <c r="C123" s="13" t="s">
        <v>65</v>
      </c>
      <c r="D123" s="15">
        <v>12122</v>
      </c>
      <c r="E123" s="15"/>
      <c r="F123" s="15">
        <v>12122</v>
      </c>
      <c r="G123" s="15"/>
      <c r="H123" s="13"/>
      <c r="I123" s="15"/>
      <c r="J123" s="15"/>
      <c r="K123" s="15"/>
      <c r="L123" s="15"/>
      <c r="M123" s="15"/>
      <c r="N123" s="15"/>
      <c r="O123" s="15"/>
      <c r="P123" s="13"/>
      <c r="Q123" s="16"/>
      <c r="R123" s="16"/>
    </row>
    <row r="124" spans="1:18" s="14" customFormat="1" ht="45" x14ac:dyDescent="0.25">
      <c r="A124" s="4"/>
      <c r="B124" s="5" t="s">
        <v>66</v>
      </c>
      <c r="C124" s="13"/>
      <c r="D124" s="15"/>
      <c r="E124" s="15"/>
      <c r="F124" s="15"/>
      <c r="G124" s="15"/>
      <c r="H124" s="13"/>
      <c r="I124" s="15"/>
      <c r="J124" s="15"/>
      <c r="K124" s="15">
        <v>127230</v>
      </c>
      <c r="L124" s="15">
        <v>127230</v>
      </c>
      <c r="M124" s="15"/>
      <c r="N124" s="15"/>
      <c r="O124" s="15"/>
      <c r="P124" s="13"/>
      <c r="Q124" s="16"/>
      <c r="R124" s="16"/>
    </row>
    <row r="125" spans="1:18" s="14" customFormat="1" ht="45" x14ac:dyDescent="0.25">
      <c r="A125" s="4"/>
      <c r="B125" s="5" t="s">
        <v>95</v>
      </c>
      <c r="C125" s="13"/>
      <c r="D125" s="15"/>
      <c r="E125" s="15"/>
      <c r="F125" s="15"/>
      <c r="G125" s="15"/>
      <c r="H125" s="13"/>
      <c r="I125" s="15"/>
      <c r="J125" s="15"/>
      <c r="K125" s="15">
        <v>70980</v>
      </c>
      <c r="L125" s="15">
        <v>70980</v>
      </c>
      <c r="M125" s="15"/>
      <c r="N125" s="15"/>
      <c r="O125" s="15"/>
      <c r="P125" s="13"/>
      <c r="Q125" s="16"/>
      <c r="R125" s="16"/>
    </row>
    <row r="126" spans="1:18" s="14" customFormat="1" ht="30" x14ac:dyDescent="0.25">
      <c r="A126" s="4"/>
      <c r="B126" s="83" t="s">
        <v>217</v>
      </c>
      <c r="C126" s="84" t="s">
        <v>65</v>
      </c>
      <c r="D126" s="85">
        <v>0</v>
      </c>
      <c r="E126" s="85"/>
      <c r="F126" s="85">
        <v>5000</v>
      </c>
      <c r="G126" s="15"/>
      <c r="H126" s="13"/>
      <c r="I126" s="15"/>
      <c r="J126" s="15"/>
      <c r="K126" s="15"/>
      <c r="L126" s="15"/>
      <c r="M126" s="15"/>
      <c r="N126" s="15"/>
      <c r="O126" s="15"/>
      <c r="P126" s="13"/>
      <c r="Q126" s="16"/>
      <c r="R126" s="16"/>
    </row>
    <row r="127" spans="1:18" s="14" customFormat="1" ht="30" x14ac:dyDescent="0.25">
      <c r="A127" s="4"/>
      <c r="B127" s="83" t="s">
        <v>209</v>
      </c>
      <c r="C127" s="84"/>
      <c r="D127" s="85">
        <v>0</v>
      </c>
      <c r="E127" s="85"/>
      <c r="F127" s="85">
        <v>5000</v>
      </c>
      <c r="G127" s="15"/>
      <c r="H127" s="13"/>
      <c r="I127" s="15"/>
      <c r="J127" s="15"/>
      <c r="K127" s="15"/>
      <c r="L127" s="15"/>
      <c r="M127" s="15"/>
      <c r="N127" s="15"/>
      <c r="O127" s="15"/>
      <c r="P127" s="13"/>
      <c r="Q127" s="16"/>
      <c r="R127" s="16"/>
    </row>
    <row r="128" spans="1:18" s="26" customFormat="1" ht="30" x14ac:dyDescent="0.25">
      <c r="A128" s="6"/>
      <c r="B128" s="86" t="s">
        <v>208</v>
      </c>
      <c r="C128" s="88" t="s">
        <v>156</v>
      </c>
      <c r="D128" s="89">
        <v>0</v>
      </c>
      <c r="E128" s="89"/>
      <c r="F128" s="89">
        <v>6350</v>
      </c>
      <c r="G128" s="63"/>
      <c r="H128" s="56"/>
      <c r="I128" s="63"/>
      <c r="J128" s="63"/>
      <c r="K128" s="63"/>
      <c r="L128" s="63"/>
      <c r="M128" s="63"/>
      <c r="N128" s="63"/>
      <c r="O128" s="63"/>
      <c r="P128" s="56"/>
      <c r="Q128" s="64"/>
      <c r="R128" s="64"/>
    </row>
    <row r="129" spans="1:18" s="26" customFormat="1" x14ac:dyDescent="0.25">
      <c r="A129" s="6"/>
      <c r="B129" s="6" t="s">
        <v>178</v>
      </c>
      <c r="C129" s="56"/>
      <c r="D129" s="63"/>
      <c r="E129" s="63"/>
      <c r="F129" s="63"/>
      <c r="G129" s="63"/>
      <c r="H129" s="56"/>
      <c r="I129" s="63"/>
      <c r="J129" s="63"/>
      <c r="K129" s="63">
        <v>2000</v>
      </c>
      <c r="L129" s="63">
        <v>2000</v>
      </c>
      <c r="M129" s="63"/>
      <c r="N129" s="63"/>
      <c r="O129" s="63"/>
      <c r="P129" s="56"/>
      <c r="Q129" s="64"/>
      <c r="R129" s="64"/>
    </row>
    <row r="130" spans="1:18" s="14" customFormat="1" ht="45" x14ac:dyDescent="0.25">
      <c r="A130" s="4"/>
      <c r="B130" s="66" t="s">
        <v>187</v>
      </c>
      <c r="C130" s="13" t="s">
        <v>65</v>
      </c>
      <c r="D130" s="15">
        <v>10000</v>
      </c>
      <c r="E130" s="15"/>
      <c r="F130" s="15">
        <v>10000</v>
      </c>
      <c r="G130" s="15"/>
      <c r="H130" s="13"/>
      <c r="I130" s="15"/>
      <c r="J130" s="15"/>
      <c r="K130" s="15"/>
      <c r="L130" s="15"/>
      <c r="M130" s="15"/>
      <c r="N130" s="15"/>
      <c r="O130" s="15"/>
      <c r="P130" s="13"/>
      <c r="Q130" s="16"/>
      <c r="R130" s="16"/>
    </row>
    <row r="131" spans="1:18" s="14" customFormat="1" x14ac:dyDescent="0.25">
      <c r="A131" s="4"/>
      <c r="B131" s="87" t="s">
        <v>222</v>
      </c>
      <c r="C131" s="84" t="s">
        <v>65</v>
      </c>
      <c r="D131" s="85">
        <v>0</v>
      </c>
      <c r="E131" s="85"/>
      <c r="F131" s="85">
        <v>2400</v>
      </c>
      <c r="G131" s="15"/>
      <c r="H131" s="13"/>
      <c r="I131" s="15"/>
      <c r="J131" s="15"/>
      <c r="K131" s="15"/>
      <c r="L131" s="15"/>
      <c r="M131" s="15"/>
      <c r="N131" s="15"/>
      <c r="O131" s="15"/>
      <c r="P131" s="13"/>
      <c r="Q131" s="16"/>
      <c r="R131" s="16"/>
    </row>
    <row r="132" spans="1:18" s="14" customFormat="1" ht="45" x14ac:dyDescent="0.25">
      <c r="A132" s="4"/>
      <c r="B132" s="87" t="s">
        <v>67</v>
      </c>
      <c r="C132" s="84" t="s">
        <v>65</v>
      </c>
      <c r="D132" s="85">
        <v>13485</v>
      </c>
      <c r="E132" s="85"/>
      <c r="F132" s="85">
        <v>0</v>
      </c>
      <c r="G132" s="15"/>
      <c r="H132" s="13"/>
      <c r="I132" s="15"/>
      <c r="J132" s="15"/>
      <c r="K132" s="15"/>
      <c r="L132" s="15"/>
      <c r="M132" s="15"/>
      <c r="N132" s="15"/>
      <c r="O132" s="15"/>
      <c r="P132" s="13"/>
      <c r="Q132" s="16"/>
      <c r="R132" s="16"/>
    </row>
    <row r="133" spans="1:18" s="14" customFormat="1" x14ac:dyDescent="0.25">
      <c r="A133" s="4"/>
      <c r="B133" s="87" t="s">
        <v>212</v>
      </c>
      <c r="C133" s="84" t="s">
        <v>65</v>
      </c>
      <c r="D133" s="85">
        <v>0</v>
      </c>
      <c r="E133" s="85"/>
      <c r="F133" s="85">
        <v>1440</v>
      </c>
      <c r="G133" s="15"/>
      <c r="H133" s="13"/>
      <c r="I133" s="15"/>
      <c r="J133" s="15"/>
      <c r="K133" s="15"/>
      <c r="L133" s="15"/>
      <c r="M133" s="15"/>
      <c r="N133" s="15"/>
      <c r="O133" s="15"/>
      <c r="P133" s="13"/>
      <c r="Q133" s="16"/>
      <c r="R133" s="16"/>
    </row>
    <row r="134" spans="1:18" s="14" customFormat="1" ht="30" x14ac:dyDescent="0.25">
      <c r="A134" s="4"/>
      <c r="B134" s="87" t="s">
        <v>211</v>
      </c>
      <c r="C134" s="84" t="s">
        <v>65</v>
      </c>
      <c r="D134" s="85">
        <v>0</v>
      </c>
      <c r="E134" s="85"/>
      <c r="F134" s="85">
        <v>11228</v>
      </c>
      <c r="G134" s="15"/>
      <c r="H134" s="13"/>
      <c r="I134" s="15"/>
      <c r="J134" s="15"/>
      <c r="K134" s="15"/>
      <c r="L134" s="15"/>
      <c r="M134" s="15"/>
      <c r="N134" s="15"/>
      <c r="O134" s="15"/>
      <c r="P134" s="13"/>
      <c r="Q134" s="16"/>
      <c r="R134" s="16"/>
    </row>
    <row r="135" spans="1:18" s="14" customFormat="1" ht="45" x14ac:dyDescent="0.25">
      <c r="A135" s="4"/>
      <c r="B135" s="66" t="s">
        <v>68</v>
      </c>
      <c r="C135" s="13" t="s">
        <v>65</v>
      </c>
      <c r="D135" s="15">
        <v>17124</v>
      </c>
      <c r="E135" s="15"/>
      <c r="F135" s="15">
        <v>17124</v>
      </c>
      <c r="G135" s="15"/>
      <c r="H135" s="13"/>
      <c r="I135" s="15"/>
      <c r="J135" s="15"/>
      <c r="K135" s="15"/>
      <c r="L135" s="15"/>
      <c r="M135" s="15"/>
      <c r="N135" s="15"/>
      <c r="O135" s="15"/>
      <c r="P135" s="13"/>
      <c r="Q135" s="16"/>
      <c r="R135" s="16"/>
    </row>
    <row r="136" spans="1:18" s="14" customFormat="1" ht="45" x14ac:dyDescent="0.25">
      <c r="A136" s="4"/>
      <c r="B136" s="66" t="s">
        <v>69</v>
      </c>
      <c r="C136" s="13" t="s">
        <v>65</v>
      </c>
      <c r="D136" s="15">
        <v>12000</v>
      </c>
      <c r="E136" s="15"/>
      <c r="F136" s="15">
        <v>12000</v>
      </c>
      <c r="G136" s="15"/>
      <c r="H136" s="13"/>
      <c r="I136" s="15"/>
      <c r="J136" s="15"/>
      <c r="K136" s="15"/>
      <c r="L136" s="15"/>
      <c r="M136" s="15"/>
      <c r="N136" s="15"/>
      <c r="O136" s="15"/>
      <c r="P136" s="13"/>
      <c r="Q136" s="16"/>
      <c r="R136" s="16"/>
    </row>
    <row r="137" spans="1:18" s="14" customFormat="1" x14ac:dyDescent="0.25">
      <c r="A137" s="4"/>
      <c r="B137" s="98" t="s">
        <v>149</v>
      </c>
      <c r="C137" s="84" t="s">
        <v>65</v>
      </c>
      <c r="D137" s="85">
        <v>2000</v>
      </c>
      <c r="E137" s="85"/>
      <c r="F137" s="85">
        <v>0</v>
      </c>
      <c r="G137" s="15"/>
      <c r="H137" s="13"/>
      <c r="I137" s="15"/>
      <c r="J137" s="15"/>
      <c r="K137" s="15"/>
      <c r="L137" s="15"/>
      <c r="M137" s="15"/>
      <c r="N137" s="15"/>
      <c r="O137" s="15"/>
      <c r="P137" s="13"/>
      <c r="Q137" s="16"/>
      <c r="R137" s="16"/>
    </row>
    <row r="138" spans="1:18" s="14" customFormat="1" x14ac:dyDescent="0.25">
      <c r="A138" s="4"/>
      <c r="B138" s="3" t="s">
        <v>150</v>
      </c>
      <c r="C138" s="13" t="s">
        <v>65</v>
      </c>
      <c r="D138" s="15">
        <v>0</v>
      </c>
      <c r="E138" s="15"/>
      <c r="F138" s="15">
        <v>0</v>
      </c>
      <c r="G138" s="15"/>
      <c r="H138" s="13"/>
      <c r="I138" s="15"/>
      <c r="J138" s="15"/>
      <c r="K138" s="15"/>
      <c r="L138" s="15"/>
      <c r="M138" s="15"/>
      <c r="N138" s="15"/>
      <c r="O138" s="15"/>
      <c r="P138" s="13"/>
      <c r="Q138" s="16"/>
      <c r="R138" s="16"/>
    </row>
    <row r="139" spans="1:18" s="26" customFormat="1" x14ac:dyDescent="0.25">
      <c r="A139" s="6"/>
      <c r="B139" s="6" t="s">
        <v>152</v>
      </c>
      <c r="C139" s="56" t="s">
        <v>65</v>
      </c>
      <c r="D139" s="63">
        <v>5425</v>
      </c>
      <c r="E139" s="63"/>
      <c r="F139" s="63">
        <v>5425</v>
      </c>
      <c r="G139" s="63"/>
      <c r="H139" s="56"/>
      <c r="I139" s="63"/>
      <c r="J139" s="63"/>
      <c r="K139" s="63"/>
      <c r="L139" s="63"/>
      <c r="M139" s="63"/>
      <c r="N139" s="63"/>
      <c r="O139" s="63"/>
      <c r="P139" s="56"/>
      <c r="Q139" s="64"/>
      <c r="R139" s="64"/>
    </row>
    <row r="140" spans="1:18" s="14" customFormat="1" x14ac:dyDescent="0.25">
      <c r="A140" s="4"/>
      <c r="B140" s="3" t="s">
        <v>153</v>
      </c>
      <c r="C140" s="13" t="s">
        <v>65</v>
      </c>
      <c r="D140" s="15">
        <v>6000</v>
      </c>
      <c r="E140" s="15"/>
      <c r="F140" s="15">
        <v>6000</v>
      </c>
      <c r="G140" s="15"/>
      <c r="H140" s="13"/>
      <c r="I140" s="15"/>
      <c r="J140" s="15"/>
      <c r="K140" s="15"/>
      <c r="L140" s="15"/>
      <c r="M140" s="15"/>
      <c r="N140" s="15"/>
      <c r="O140" s="15"/>
      <c r="P140" s="13"/>
      <c r="Q140" s="16"/>
      <c r="R140" s="16"/>
    </row>
    <row r="141" spans="1:18" s="26" customFormat="1" ht="30" x14ac:dyDescent="0.25">
      <c r="A141" s="6"/>
      <c r="B141" s="6" t="s">
        <v>194</v>
      </c>
      <c r="C141" s="56" t="s">
        <v>65</v>
      </c>
      <c r="D141" s="63">
        <v>2583</v>
      </c>
      <c r="E141" s="63"/>
      <c r="F141" s="63">
        <v>2583</v>
      </c>
      <c r="G141" s="63"/>
      <c r="H141" s="56"/>
      <c r="I141" s="63"/>
      <c r="J141" s="63"/>
      <c r="K141" s="63"/>
      <c r="L141" s="63"/>
      <c r="M141" s="63"/>
      <c r="N141" s="63"/>
      <c r="O141" s="63"/>
      <c r="P141" s="56"/>
      <c r="Q141" s="64"/>
      <c r="R141" s="64"/>
    </row>
    <row r="142" spans="1:18" s="26" customFormat="1" x14ac:dyDescent="0.25">
      <c r="A142" s="6"/>
      <c r="B142" s="6" t="s">
        <v>197</v>
      </c>
      <c r="C142" s="56" t="s">
        <v>65</v>
      </c>
      <c r="D142" s="63">
        <v>2500</v>
      </c>
      <c r="E142" s="63"/>
      <c r="F142" s="63">
        <v>2500</v>
      </c>
      <c r="G142" s="63"/>
      <c r="H142" s="56"/>
      <c r="I142" s="63"/>
      <c r="J142" s="63"/>
      <c r="K142" s="63"/>
      <c r="L142" s="63"/>
      <c r="M142" s="63"/>
      <c r="N142" s="63"/>
      <c r="O142" s="63"/>
      <c r="P142" s="56"/>
      <c r="Q142" s="64"/>
      <c r="R142" s="64"/>
    </row>
    <row r="143" spans="1:18" s="14" customFormat="1" x14ac:dyDescent="0.25">
      <c r="A143" s="4"/>
      <c r="B143" s="3" t="s">
        <v>154</v>
      </c>
      <c r="C143" s="13" t="s">
        <v>65</v>
      </c>
      <c r="D143" s="15">
        <v>4000</v>
      </c>
      <c r="E143" s="15"/>
      <c r="F143" s="15">
        <v>4000</v>
      </c>
      <c r="G143" s="15"/>
      <c r="H143" s="13"/>
      <c r="I143" s="15"/>
      <c r="J143" s="15"/>
      <c r="K143" s="15"/>
      <c r="L143" s="15"/>
      <c r="M143" s="15"/>
      <c r="N143" s="15"/>
      <c r="O143" s="15"/>
      <c r="P143" s="13"/>
      <c r="Q143" s="16"/>
      <c r="R143" s="16"/>
    </row>
    <row r="144" spans="1:18" s="14" customFormat="1" x14ac:dyDescent="0.25">
      <c r="A144" s="4"/>
      <c r="B144" s="98" t="s">
        <v>155</v>
      </c>
      <c r="C144" s="84" t="s">
        <v>65</v>
      </c>
      <c r="D144" s="85">
        <v>2500</v>
      </c>
      <c r="E144" s="85"/>
      <c r="F144" s="85">
        <v>0</v>
      </c>
      <c r="G144" s="15"/>
      <c r="H144" s="13"/>
      <c r="I144" s="15"/>
      <c r="J144" s="15"/>
      <c r="K144" s="15"/>
      <c r="L144" s="15"/>
      <c r="M144" s="15"/>
      <c r="N144" s="15"/>
      <c r="O144" s="15"/>
      <c r="P144" s="13"/>
      <c r="Q144" s="16"/>
      <c r="R144" s="16"/>
    </row>
    <row r="145" spans="1:18" s="14" customFormat="1" x14ac:dyDescent="0.25">
      <c r="A145" s="4"/>
      <c r="B145" s="3" t="s">
        <v>151</v>
      </c>
      <c r="C145" s="13" t="s">
        <v>65</v>
      </c>
      <c r="D145" s="15">
        <v>10000</v>
      </c>
      <c r="E145" s="15"/>
      <c r="F145" s="15">
        <v>10000</v>
      </c>
      <c r="G145" s="15"/>
      <c r="H145" s="13"/>
      <c r="I145" s="15"/>
      <c r="J145" s="15"/>
      <c r="K145" s="15"/>
      <c r="L145" s="15"/>
      <c r="M145" s="15"/>
      <c r="N145" s="15"/>
      <c r="O145" s="15"/>
      <c r="P145" s="13"/>
      <c r="Q145" s="16"/>
      <c r="R145" s="16"/>
    </row>
    <row r="146" spans="1:18" s="14" customFormat="1" x14ac:dyDescent="0.25">
      <c r="A146" s="4"/>
      <c r="B146" s="4" t="s">
        <v>146</v>
      </c>
      <c r="C146" s="13" t="s">
        <v>65</v>
      </c>
      <c r="D146" s="15">
        <v>8500</v>
      </c>
      <c r="E146" s="15"/>
      <c r="F146" s="15">
        <v>8500</v>
      </c>
      <c r="G146" s="15"/>
      <c r="H146" s="13"/>
      <c r="I146" s="15"/>
      <c r="J146" s="15"/>
      <c r="K146" s="15"/>
      <c r="L146" s="15"/>
      <c r="M146" s="15"/>
      <c r="N146" s="15"/>
      <c r="O146" s="15"/>
      <c r="P146" s="13"/>
      <c r="Q146" s="16"/>
      <c r="R146" s="16"/>
    </row>
    <row r="147" spans="1:18" s="14" customFormat="1" x14ac:dyDescent="0.25">
      <c r="A147" s="4"/>
      <c r="B147" s="4" t="s">
        <v>147</v>
      </c>
      <c r="C147" s="13" t="s">
        <v>65</v>
      </c>
      <c r="D147" s="15">
        <v>1200</v>
      </c>
      <c r="E147" s="15"/>
      <c r="F147" s="15">
        <v>1200</v>
      </c>
      <c r="G147" s="15"/>
      <c r="H147" s="13"/>
      <c r="I147" s="15"/>
      <c r="J147" s="15"/>
      <c r="K147" s="15"/>
      <c r="L147" s="15"/>
      <c r="M147" s="15"/>
      <c r="N147" s="15"/>
      <c r="O147" s="15"/>
      <c r="P147" s="13"/>
      <c r="Q147" s="16"/>
      <c r="R147" s="16"/>
    </row>
    <row r="148" spans="1:18" s="26" customFormat="1" x14ac:dyDescent="0.25">
      <c r="A148" s="6"/>
      <c r="B148" s="6" t="s">
        <v>148</v>
      </c>
      <c r="C148" s="56" t="s">
        <v>65</v>
      </c>
      <c r="D148" s="63">
        <v>1000</v>
      </c>
      <c r="E148" s="63"/>
      <c r="F148" s="63">
        <v>1000</v>
      </c>
      <c r="G148" s="63"/>
      <c r="H148" s="56"/>
      <c r="I148" s="63"/>
      <c r="J148" s="63"/>
      <c r="K148" s="63"/>
      <c r="L148" s="63"/>
      <c r="M148" s="63"/>
      <c r="N148" s="63"/>
      <c r="O148" s="63"/>
      <c r="P148" s="56"/>
      <c r="Q148" s="64"/>
      <c r="R148" s="64"/>
    </row>
    <row r="149" spans="1:18" s="26" customFormat="1" x14ac:dyDescent="0.25">
      <c r="A149" s="6"/>
      <c r="B149" s="86" t="s">
        <v>221</v>
      </c>
      <c r="C149" s="88" t="s">
        <v>65</v>
      </c>
      <c r="D149" s="89">
        <v>0</v>
      </c>
      <c r="E149" s="89"/>
      <c r="F149" s="89">
        <v>3981</v>
      </c>
      <c r="G149" s="63"/>
      <c r="H149" s="56"/>
      <c r="I149" s="63"/>
      <c r="J149" s="63"/>
      <c r="K149" s="63"/>
      <c r="L149" s="63"/>
      <c r="M149" s="63"/>
      <c r="N149" s="63"/>
      <c r="O149" s="63"/>
      <c r="P149" s="56"/>
      <c r="Q149" s="64"/>
      <c r="R149" s="64"/>
    </row>
    <row r="150" spans="1:18" s="26" customFormat="1" ht="30" x14ac:dyDescent="0.25">
      <c r="A150" s="6"/>
      <c r="B150" s="86" t="s">
        <v>193</v>
      </c>
      <c r="C150" s="88" t="s">
        <v>65</v>
      </c>
      <c r="D150" s="89">
        <v>2500</v>
      </c>
      <c r="E150" s="89"/>
      <c r="F150" s="89">
        <v>3085</v>
      </c>
      <c r="G150" s="63"/>
      <c r="H150" s="56"/>
      <c r="I150" s="63"/>
      <c r="J150" s="63"/>
      <c r="K150" s="63"/>
      <c r="L150" s="63"/>
      <c r="M150" s="63"/>
      <c r="N150" s="63"/>
      <c r="O150" s="63"/>
      <c r="P150" s="56"/>
      <c r="Q150" s="64"/>
      <c r="R150" s="64"/>
    </row>
    <row r="151" spans="1:18" s="14" customFormat="1" x14ac:dyDescent="0.25">
      <c r="A151" s="4"/>
      <c r="B151" s="83" t="s">
        <v>179</v>
      </c>
      <c r="C151" s="84"/>
      <c r="D151" s="85"/>
      <c r="E151" s="85"/>
      <c r="F151" s="85"/>
      <c r="G151" s="85"/>
      <c r="H151" s="84"/>
      <c r="I151" s="85"/>
      <c r="J151" s="85"/>
      <c r="K151" s="85"/>
      <c r="L151" s="85"/>
      <c r="M151" s="85"/>
      <c r="N151" s="85">
        <v>3000</v>
      </c>
      <c r="O151" s="85">
        <v>2000</v>
      </c>
      <c r="P151" s="13"/>
      <c r="Q151" s="16"/>
      <c r="R151" s="16"/>
    </row>
    <row r="152" spans="1:18" s="14" customFormat="1" ht="75" x14ac:dyDescent="0.25">
      <c r="A152" s="4"/>
      <c r="B152" s="67" t="s">
        <v>96</v>
      </c>
      <c r="C152" s="13"/>
      <c r="D152" s="15"/>
      <c r="E152" s="15"/>
      <c r="F152" s="15"/>
      <c r="G152" s="15"/>
      <c r="H152" s="13"/>
      <c r="I152" s="15"/>
      <c r="J152" s="15"/>
      <c r="K152" s="15"/>
      <c r="L152" s="15"/>
      <c r="M152" s="15"/>
      <c r="N152" s="15"/>
      <c r="O152" s="15"/>
      <c r="P152" s="13">
        <v>98</v>
      </c>
      <c r="Q152" s="16">
        <v>164928</v>
      </c>
      <c r="R152" s="16">
        <v>164928</v>
      </c>
    </row>
    <row r="153" spans="1:18" s="14" customFormat="1" x14ac:dyDescent="0.25">
      <c r="A153" s="51">
        <v>5204</v>
      </c>
      <c r="B153" s="51" t="s">
        <v>29</v>
      </c>
      <c r="C153" s="58"/>
      <c r="D153" s="59">
        <f>SUM(D154:D154)</f>
        <v>0</v>
      </c>
      <c r="E153" s="59">
        <f>SUM(E154:E154)</f>
        <v>0</v>
      </c>
      <c r="F153" s="59">
        <f>SUM(F154:F154)</f>
        <v>0</v>
      </c>
      <c r="G153" s="59">
        <f>SUM(G154:G154)</f>
        <v>0</v>
      </c>
      <c r="H153" s="58"/>
      <c r="I153" s="59">
        <f>SUM(I154:I154)</f>
        <v>0</v>
      </c>
      <c r="J153" s="59">
        <f>SUM(J154:J154)</f>
        <v>0</v>
      </c>
      <c r="K153" s="59">
        <f>SUM(K154:K154)</f>
        <v>0</v>
      </c>
      <c r="L153" s="59">
        <f>SUM(L154:L154)</f>
        <v>0</v>
      </c>
      <c r="M153" s="59"/>
      <c r="N153" s="59">
        <f>SUM(N154:N154)</f>
        <v>0</v>
      </c>
      <c r="O153" s="59">
        <f>SUM(O154:O154)</f>
        <v>0</v>
      </c>
      <c r="P153" s="58"/>
      <c r="Q153" s="60">
        <f>SUM(Q154:Q154)</f>
        <v>0</v>
      </c>
      <c r="R153" s="60">
        <f>SUM(R154:R154)</f>
        <v>0</v>
      </c>
    </row>
    <row r="154" spans="1:18" s="14" customFormat="1" x14ac:dyDescent="0.25">
      <c r="A154" s="4"/>
      <c r="B154" s="4"/>
      <c r="C154" s="13"/>
      <c r="D154" s="15"/>
      <c r="E154" s="15"/>
      <c r="F154" s="15"/>
      <c r="G154" s="15"/>
      <c r="H154" s="13"/>
      <c r="I154" s="15"/>
      <c r="J154" s="15"/>
      <c r="K154" s="15"/>
      <c r="L154" s="15"/>
      <c r="M154" s="15"/>
      <c r="N154" s="15"/>
      <c r="O154" s="15"/>
      <c r="P154" s="13"/>
      <c r="Q154" s="16"/>
      <c r="R154" s="16"/>
    </row>
    <row r="155" spans="1:18" s="14" customFormat="1" x14ac:dyDescent="0.25">
      <c r="A155" s="51">
        <v>5205</v>
      </c>
      <c r="B155" s="51" t="s">
        <v>30</v>
      </c>
      <c r="C155" s="58"/>
      <c r="D155" s="59">
        <f>SUM(D156:D156)</f>
        <v>0</v>
      </c>
      <c r="E155" s="59">
        <f>SUM(E156:E156)</f>
        <v>0</v>
      </c>
      <c r="F155" s="59">
        <f>SUM(F156:F156)</f>
        <v>0</v>
      </c>
      <c r="G155" s="59">
        <f>SUM(G156:G156)</f>
        <v>0</v>
      </c>
      <c r="H155" s="58"/>
      <c r="I155" s="59">
        <f>SUM(I156:I156)</f>
        <v>0</v>
      </c>
      <c r="J155" s="59">
        <f>SUM(J156:J156)</f>
        <v>0</v>
      </c>
      <c r="K155" s="59">
        <f>SUM(K156:K156)</f>
        <v>0</v>
      </c>
      <c r="L155" s="59">
        <f>SUM(L156:L156)</f>
        <v>0</v>
      </c>
      <c r="M155" s="59"/>
      <c r="N155" s="59">
        <f>SUM(N156:N156)</f>
        <v>0</v>
      </c>
      <c r="O155" s="59">
        <f>SUM(O156:O156)</f>
        <v>0</v>
      </c>
      <c r="P155" s="58"/>
      <c r="Q155" s="60">
        <f>SUM(Q156:Q156)</f>
        <v>0</v>
      </c>
      <c r="R155" s="60">
        <f>SUM(R156:R156)</f>
        <v>0</v>
      </c>
    </row>
    <row r="156" spans="1:18" s="14" customFormat="1" x14ac:dyDescent="0.25">
      <c r="A156" s="4"/>
      <c r="B156" s="4"/>
      <c r="C156" s="13"/>
      <c r="D156" s="15"/>
      <c r="E156" s="15"/>
      <c r="F156" s="15"/>
      <c r="G156" s="15"/>
      <c r="H156" s="13"/>
      <c r="I156" s="15"/>
      <c r="J156" s="15"/>
      <c r="K156" s="15"/>
      <c r="L156" s="15"/>
      <c r="M156" s="15"/>
      <c r="N156" s="15"/>
      <c r="O156" s="15"/>
      <c r="P156" s="13"/>
      <c r="Q156" s="16"/>
      <c r="R156" s="16"/>
    </row>
    <row r="157" spans="1:18" s="14" customFormat="1" x14ac:dyDescent="0.25">
      <c r="A157" s="51">
        <v>5206</v>
      </c>
      <c r="B157" s="51" t="s">
        <v>49</v>
      </c>
      <c r="C157" s="58"/>
      <c r="D157" s="59">
        <f>D158+D162</f>
        <v>0</v>
      </c>
      <c r="E157" s="59">
        <f>E158+E162</f>
        <v>0</v>
      </c>
      <c r="F157" s="59">
        <f>F158+F162</f>
        <v>0</v>
      </c>
      <c r="G157" s="59">
        <f>G158+G162</f>
        <v>0</v>
      </c>
      <c r="H157" s="58"/>
      <c r="I157" s="59">
        <f>I158+I162</f>
        <v>25000</v>
      </c>
      <c r="J157" s="59">
        <f>J158+J162</f>
        <v>25000</v>
      </c>
      <c r="K157" s="59">
        <f>K158+K162</f>
        <v>143520</v>
      </c>
      <c r="L157" s="59">
        <f>L158+L162</f>
        <v>143520</v>
      </c>
      <c r="M157" s="59"/>
      <c r="N157" s="59">
        <f>N158+N162</f>
        <v>0</v>
      </c>
      <c r="O157" s="59">
        <f>O158+O162</f>
        <v>0</v>
      </c>
      <c r="P157" s="58"/>
      <c r="Q157" s="60">
        <f>Q158+Q162</f>
        <v>0</v>
      </c>
      <c r="R157" s="60">
        <f>R158+R162</f>
        <v>0</v>
      </c>
    </row>
    <row r="158" spans="1:18" s="14" customFormat="1" x14ac:dyDescent="0.25">
      <c r="A158" s="4"/>
      <c r="B158" s="4" t="s">
        <v>53</v>
      </c>
      <c r="C158" s="13"/>
      <c r="D158" s="15">
        <f>SUM(D159:D161)</f>
        <v>0</v>
      </c>
      <c r="E158" s="15">
        <f>SUM(E159:E161)</f>
        <v>0</v>
      </c>
      <c r="F158" s="15">
        <f>SUM(F159:F161)</f>
        <v>0</v>
      </c>
      <c r="G158" s="15">
        <f>SUM(G159:G161)</f>
        <v>0</v>
      </c>
      <c r="H158" s="13"/>
      <c r="I158" s="15">
        <f>SUM(I159:I161)</f>
        <v>25000</v>
      </c>
      <c r="J158" s="15">
        <f>SUM(J159:J161)</f>
        <v>25000</v>
      </c>
      <c r="K158" s="15">
        <f>SUM(K159:K161)</f>
        <v>143520</v>
      </c>
      <c r="L158" s="15">
        <f>SUM(L159:L161)</f>
        <v>143520</v>
      </c>
      <c r="M158" s="15"/>
      <c r="N158" s="15">
        <f>SUM(N159:N161)</f>
        <v>0</v>
      </c>
      <c r="O158" s="15">
        <f>SUM(O159:O161)</f>
        <v>0</v>
      </c>
      <c r="P158" s="13"/>
      <c r="Q158" s="16">
        <f>SUM(Q159:Q161)</f>
        <v>0</v>
      </c>
      <c r="R158" s="16">
        <f>SUM(R159:R161)</f>
        <v>0</v>
      </c>
    </row>
    <row r="159" spans="1:18" s="14" customFormat="1" ht="30" x14ac:dyDescent="0.25">
      <c r="A159" s="4"/>
      <c r="B159" s="4" t="s">
        <v>70</v>
      </c>
      <c r="C159" s="13"/>
      <c r="D159" s="15"/>
      <c r="E159" s="15"/>
      <c r="F159" s="15"/>
      <c r="G159" s="15"/>
      <c r="H159" s="13" t="s">
        <v>156</v>
      </c>
      <c r="I159" s="15">
        <v>25000</v>
      </c>
      <c r="J159" s="15">
        <v>25000</v>
      </c>
      <c r="K159" s="15"/>
      <c r="L159" s="15"/>
      <c r="M159" s="15"/>
      <c r="N159" s="15"/>
      <c r="O159" s="15"/>
      <c r="P159" s="13"/>
      <c r="Q159" s="16"/>
      <c r="R159" s="16"/>
    </row>
    <row r="160" spans="1:18" s="14" customFormat="1" ht="30" x14ac:dyDescent="0.25">
      <c r="A160" s="4"/>
      <c r="B160" s="4" t="s">
        <v>186</v>
      </c>
      <c r="C160" s="13"/>
      <c r="D160" s="15"/>
      <c r="E160" s="15"/>
      <c r="F160" s="15"/>
      <c r="G160" s="15"/>
      <c r="H160" s="13"/>
      <c r="I160" s="15"/>
      <c r="J160" s="15"/>
      <c r="K160" s="15">
        <v>2160</v>
      </c>
      <c r="L160" s="15">
        <v>2160</v>
      </c>
      <c r="M160" s="15"/>
      <c r="N160" s="15"/>
      <c r="O160" s="15"/>
      <c r="P160" s="13"/>
      <c r="Q160" s="16"/>
      <c r="R160" s="16"/>
    </row>
    <row r="161" spans="1:18" s="26" customFormat="1" ht="45" x14ac:dyDescent="0.25">
      <c r="A161" s="6"/>
      <c r="B161" s="6" t="s">
        <v>185</v>
      </c>
      <c r="C161" s="56"/>
      <c r="D161" s="63"/>
      <c r="E161" s="63"/>
      <c r="F161" s="63"/>
      <c r="G161" s="63"/>
      <c r="H161" s="56"/>
      <c r="I161" s="63"/>
      <c r="J161" s="63"/>
      <c r="K161" s="63">
        <v>141360</v>
      </c>
      <c r="L161" s="63">
        <v>141360</v>
      </c>
      <c r="M161" s="63"/>
      <c r="N161" s="63"/>
      <c r="O161" s="63"/>
      <c r="P161" s="56"/>
      <c r="Q161" s="64"/>
      <c r="R161" s="64"/>
    </row>
    <row r="162" spans="1:18" s="14" customFormat="1" x14ac:dyDescent="0.25">
      <c r="A162" s="51"/>
      <c r="B162" s="51" t="s">
        <v>23</v>
      </c>
      <c r="C162" s="58"/>
      <c r="D162" s="59">
        <f>SUM(D163:D163)</f>
        <v>0</v>
      </c>
      <c r="E162" s="59">
        <f>SUM(E163:E163)</f>
        <v>0</v>
      </c>
      <c r="F162" s="59">
        <f>SUM(F163:F163)</f>
        <v>0</v>
      </c>
      <c r="G162" s="59">
        <f>SUM(G163:G163)</f>
        <v>0</v>
      </c>
      <c r="H162" s="58"/>
      <c r="I162" s="59">
        <f>SUM(I163:I163)</f>
        <v>0</v>
      </c>
      <c r="J162" s="59">
        <f>SUM(J163:J163)</f>
        <v>0</v>
      </c>
      <c r="K162" s="59">
        <f>SUM(K163:K163)</f>
        <v>0</v>
      </c>
      <c r="L162" s="59">
        <f>SUM(L163:L163)</f>
        <v>0</v>
      </c>
      <c r="M162" s="59"/>
      <c r="N162" s="59">
        <f>SUM(N163:N163)</f>
        <v>0</v>
      </c>
      <c r="O162" s="59">
        <f>SUM(O163:O163)</f>
        <v>0</v>
      </c>
      <c r="P162" s="58"/>
      <c r="Q162" s="60">
        <f>SUM(Q163:Q163)</f>
        <v>0</v>
      </c>
      <c r="R162" s="60">
        <f>SUM(R163:R163)</f>
        <v>0</v>
      </c>
    </row>
    <row r="163" spans="1:18" s="14" customFormat="1" x14ac:dyDescent="0.25">
      <c r="A163" s="4"/>
      <c r="B163" s="4" t="s">
        <v>52</v>
      </c>
      <c r="C163" s="13"/>
      <c r="D163" s="15"/>
      <c r="E163" s="15"/>
      <c r="F163" s="15"/>
      <c r="G163" s="15"/>
      <c r="H163" s="13"/>
      <c r="I163" s="15"/>
      <c r="J163" s="15"/>
      <c r="K163" s="15"/>
      <c r="L163" s="15"/>
      <c r="M163" s="15"/>
      <c r="N163" s="15"/>
      <c r="O163" s="15"/>
      <c r="P163" s="13"/>
      <c r="Q163" s="16"/>
      <c r="R163" s="16"/>
    </row>
    <row r="164" spans="1:18" s="14" customFormat="1" x14ac:dyDescent="0.25">
      <c r="A164" s="51">
        <v>5219</v>
      </c>
      <c r="B164" s="51" t="s">
        <v>31</v>
      </c>
      <c r="C164" s="58"/>
      <c r="D164" s="59">
        <f>SUM(D165:D165)</f>
        <v>0</v>
      </c>
      <c r="E164" s="59">
        <f>SUM(E165:E165)</f>
        <v>0</v>
      </c>
      <c r="F164" s="59">
        <f>SUM(F165:F165)</f>
        <v>0</v>
      </c>
      <c r="G164" s="59">
        <f>SUM(G165:G165)</f>
        <v>0</v>
      </c>
      <c r="H164" s="58"/>
      <c r="I164" s="59">
        <f>SUM(I165:I165)</f>
        <v>0</v>
      </c>
      <c r="J164" s="59">
        <f>SUM(J165:J165)</f>
        <v>0</v>
      </c>
      <c r="K164" s="59">
        <f>SUM(K165:K165)</f>
        <v>0</v>
      </c>
      <c r="L164" s="59">
        <f>SUM(L165:L165)</f>
        <v>0</v>
      </c>
      <c r="M164" s="59"/>
      <c r="N164" s="59">
        <f>SUM(N165:N165)</f>
        <v>0</v>
      </c>
      <c r="O164" s="59">
        <f>SUM(O165:O165)</f>
        <v>0</v>
      </c>
      <c r="P164" s="58"/>
      <c r="Q164" s="60">
        <f>SUM(Q165:Q165)</f>
        <v>0</v>
      </c>
      <c r="R164" s="60">
        <f>SUM(R165:R165)</f>
        <v>0</v>
      </c>
    </row>
    <row r="165" spans="1:18" s="14" customFormat="1" x14ac:dyDescent="0.25">
      <c r="A165" s="4"/>
      <c r="B165" s="4" t="s">
        <v>52</v>
      </c>
      <c r="C165" s="13"/>
      <c r="D165" s="15"/>
      <c r="E165" s="15"/>
      <c r="F165" s="15"/>
      <c r="G165" s="15"/>
      <c r="H165" s="13"/>
      <c r="I165" s="61"/>
      <c r="J165" s="61"/>
      <c r="K165" s="61"/>
      <c r="L165" s="61"/>
      <c r="M165" s="61"/>
      <c r="N165" s="61"/>
      <c r="O165" s="61"/>
      <c r="P165" s="13"/>
      <c r="Q165" s="62"/>
      <c r="R165" s="62"/>
    </row>
    <row r="166" spans="1:18" s="46" customFormat="1" x14ac:dyDescent="0.25">
      <c r="A166" s="43" t="s">
        <v>15</v>
      </c>
      <c r="B166" s="43" t="s">
        <v>35</v>
      </c>
      <c r="C166" s="44"/>
      <c r="D166" s="45">
        <f>D167+D169+D171+D173+D175+D177+D182</f>
        <v>7000</v>
      </c>
      <c r="E166" s="45">
        <f>E167+E169+E171+E173+E175+E177+E182</f>
        <v>0</v>
      </c>
      <c r="F166" s="45">
        <f>F167+F169+F171+F173+F175+F177+F182</f>
        <v>7000</v>
      </c>
      <c r="G166" s="45">
        <f>G167+G169+G171+G173+G175+G177+G182</f>
        <v>0</v>
      </c>
      <c r="H166" s="45"/>
      <c r="I166" s="45">
        <f>I167+I169+I171+I173+I175+I177+I182</f>
        <v>0</v>
      </c>
      <c r="J166" s="45">
        <f>J167+J169+J171+J173+J175+J177+J182</f>
        <v>0</v>
      </c>
      <c r="K166" s="45">
        <f>K167+K169+K171+K173+K175+K177+K182</f>
        <v>0</v>
      </c>
      <c r="L166" s="45">
        <f>L167+L169+L171+L173+L175+L177+L182</f>
        <v>0</v>
      </c>
      <c r="M166" s="45"/>
      <c r="N166" s="45">
        <f>N167+N169+N171+N173+N175+N177+N182</f>
        <v>0</v>
      </c>
      <c r="O166" s="45">
        <f>O167+O169+O171+O173+O175+O177+O182</f>
        <v>0</v>
      </c>
      <c r="P166" s="45"/>
      <c r="Q166" s="45">
        <f>Q167+Q169+Q171+Q173+Q175+Q177+Q182</f>
        <v>0</v>
      </c>
      <c r="R166" s="45">
        <f>R167+R169+R171+R173+R175+R177+R182</f>
        <v>0</v>
      </c>
    </row>
    <row r="167" spans="1:18" s="14" customFormat="1" x14ac:dyDescent="0.25">
      <c r="A167" s="51">
        <v>5201</v>
      </c>
      <c r="B167" s="51" t="s">
        <v>27</v>
      </c>
      <c r="C167" s="58"/>
      <c r="D167" s="59">
        <f>SUM(D168:D168)</f>
        <v>5000</v>
      </c>
      <c r="E167" s="59">
        <f>SUM(E168:E168)</f>
        <v>0</v>
      </c>
      <c r="F167" s="59">
        <f>SUM(F168:F168)</f>
        <v>5000</v>
      </c>
      <c r="G167" s="59">
        <f>SUM(G168:G168)</f>
        <v>0</v>
      </c>
      <c r="H167" s="58"/>
      <c r="I167" s="59">
        <f>SUM(I168:I168)</f>
        <v>0</v>
      </c>
      <c r="J167" s="59">
        <f>SUM(J168:J168)</f>
        <v>0</v>
      </c>
      <c r="K167" s="59">
        <f>SUM(K168:K168)</f>
        <v>0</v>
      </c>
      <c r="L167" s="59">
        <f>SUM(L168:L168)</f>
        <v>0</v>
      </c>
      <c r="M167" s="59"/>
      <c r="N167" s="59">
        <f>SUM(N168:N168)</f>
        <v>0</v>
      </c>
      <c r="O167" s="59">
        <f>SUM(O168:O168)</f>
        <v>0</v>
      </c>
      <c r="P167" s="58"/>
      <c r="Q167" s="60">
        <f>SUM(Q168:Q168)</f>
        <v>0</v>
      </c>
      <c r="R167" s="60">
        <f>SUM(R168:R168)</f>
        <v>0</v>
      </c>
    </row>
    <row r="168" spans="1:18" s="26" customFormat="1" x14ac:dyDescent="0.25">
      <c r="A168" s="6"/>
      <c r="B168" s="6" t="s">
        <v>157</v>
      </c>
      <c r="C168" s="56" t="s">
        <v>65</v>
      </c>
      <c r="D168" s="63">
        <v>5000</v>
      </c>
      <c r="E168" s="63"/>
      <c r="F168" s="63">
        <v>5000</v>
      </c>
      <c r="G168" s="63"/>
      <c r="H168" s="56"/>
      <c r="I168" s="63"/>
      <c r="J168" s="63"/>
      <c r="K168" s="63"/>
      <c r="L168" s="63"/>
      <c r="M168" s="63"/>
      <c r="N168" s="63"/>
      <c r="O168" s="63"/>
      <c r="P168" s="56"/>
      <c r="Q168" s="64"/>
      <c r="R168" s="64"/>
    </row>
    <row r="169" spans="1:18" s="14" customFormat="1" x14ac:dyDescent="0.25">
      <c r="A169" s="51">
        <v>5202</v>
      </c>
      <c r="B169" s="51" t="s">
        <v>48</v>
      </c>
      <c r="C169" s="58"/>
      <c r="D169" s="59">
        <f>SUM(D170:D170)</f>
        <v>0</v>
      </c>
      <c r="E169" s="59">
        <f>SUM(E170:E170)</f>
        <v>0</v>
      </c>
      <c r="F169" s="59">
        <f>SUM(F170:F170)</f>
        <v>0</v>
      </c>
      <c r="G169" s="59">
        <f>SUM(G170:G170)</f>
        <v>0</v>
      </c>
      <c r="H169" s="58"/>
      <c r="I169" s="59">
        <f>SUM(I170:I170)</f>
        <v>0</v>
      </c>
      <c r="J169" s="59">
        <f>SUM(J170:J170)</f>
        <v>0</v>
      </c>
      <c r="K169" s="59">
        <f>SUM(K170:K170)</f>
        <v>0</v>
      </c>
      <c r="L169" s="59">
        <f>SUM(L170:L170)</f>
        <v>0</v>
      </c>
      <c r="M169" s="59"/>
      <c r="N169" s="59">
        <f>SUM(N170:N170)</f>
        <v>0</v>
      </c>
      <c r="O169" s="59">
        <f>SUM(O170:O170)</f>
        <v>0</v>
      </c>
      <c r="P169" s="58"/>
      <c r="Q169" s="60">
        <f>SUM(Q170:Q170)</f>
        <v>0</v>
      </c>
      <c r="R169" s="60">
        <f>SUM(R170:R170)</f>
        <v>0</v>
      </c>
    </row>
    <row r="170" spans="1:18" s="14" customFormat="1" x14ac:dyDescent="0.25">
      <c r="A170" s="4"/>
      <c r="B170" s="4" t="s">
        <v>52</v>
      </c>
      <c r="C170" s="13"/>
      <c r="D170" s="15"/>
      <c r="E170" s="15"/>
      <c r="F170" s="15"/>
      <c r="G170" s="15"/>
      <c r="H170" s="13"/>
      <c r="I170" s="15"/>
      <c r="J170" s="15"/>
      <c r="K170" s="15"/>
      <c r="L170" s="15"/>
      <c r="M170" s="15"/>
      <c r="N170" s="15"/>
      <c r="O170" s="15"/>
      <c r="P170" s="13"/>
      <c r="Q170" s="16"/>
      <c r="R170" s="16"/>
    </row>
    <row r="171" spans="1:18" s="14" customFormat="1" ht="30" x14ac:dyDescent="0.25">
      <c r="A171" s="51">
        <v>5203</v>
      </c>
      <c r="B171" s="51" t="s">
        <v>28</v>
      </c>
      <c r="C171" s="58"/>
      <c r="D171" s="59">
        <f>SUM(D172:D172)</f>
        <v>2000</v>
      </c>
      <c r="E171" s="59">
        <f>SUM(E172:E172)</f>
        <v>0</v>
      </c>
      <c r="F171" s="59">
        <f>SUM(F172:F172)</f>
        <v>2000</v>
      </c>
      <c r="G171" s="59">
        <f>SUM(G172:G172)</f>
        <v>0</v>
      </c>
      <c r="H171" s="58"/>
      <c r="I171" s="59">
        <f>SUM(I172:I172)</f>
        <v>0</v>
      </c>
      <c r="J171" s="59">
        <f>SUM(J172:J172)</f>
        <v>0</v>
      </c>
      <c r="K171" s="59">
        <f>SUM(K172:K172)</f>
        <v>0</v>
      </c>
      <c r="L171" s="59">
        <f>SUM(L172:L172)</f>
        <v>0</v>
      </c>
      <c r="M171" s="59"/>
      <c r="N171" s="59">
        <f>SUM(N172:N172)</f>
        <v>0</v>
      </c>
      <c r="O171" s="59">
        <f>SUM(O172:O172)</f>
        <v>0</v>
      </c>
      <c r="P171" s="58"/>
      <c r="Q171" s="60">
        <f>SUM(Q172:Q172)</f>
        <v>0</v>
      </c>
      <c r="R171" s="60">
        <f>SUM(R172:R172)</f>
        <v>0</v>
      </c>
    </row>
    <row r="172" spans="1:18" s="26" customFormat="1" x14ac:dyDescent="0.25">
      <c r="A172" s="6"/>
      <c r="B172" s="6" t="s">
        <v>158</v>
      </c>
      <c r="C172" s="56" t="s">
        <v>65</v>
      </c>
      <c r="D172" s="63">
        <v>2000</v>
      </c>
      <c r="E172" s="63"/>
      <c r="F172" s="63">
        <v>2000</v>
      </c>
      <c r="G172" s="63"/>
      <c r="H172" s="56"/>
      <c r="I172" s="63"/>
      <c r="J172" s="63"/>
      <c r="K172" s="63"/>
      <c r="L172" s="63"/>
      <c r="M172" s="63"/>
      <c r="N172" s="63"/>
      <c r="O172" s="63"/>
      <c r="P172" s="56"/>
      <c r="Q172" s="64"/>
      <c r="R172" s="64"/>
    </row>
    <row r="173" spans="1:18" s="14" customFormat="1" x14ac:dyDescent="0.25">
      <c r="A173" s="51">
        <v>5204</v>
      </c>
      <c r="B173" s="51" t="s">
        <v>29</v>
      </c>
      <c r="C173" s="58"/>
      <c r="D173" s="59">
        <f>SUM(D174:D174)</f>
        <v>0</v>
      </c>
      <c r="E173" s="59">
        <f>SUM(E174:E174)</f>
        <v>0</v>
      </c>
      <c r="F173" s="59">
        <f>SUM(F174:F174)</f>
        <v>0</v>
      </c>
      <c r="G173" s="59">
        <f>SUM(G174:G174)</f>
        <v>0</v>
      </c>
      <c r="H173" s="58"/>
      <c r="I173" s="59">
        <f>SUM(I174:I174)</f>
        <v>0</v>
      </c>
      <c r="J173" s="59">
        <f>SUM(J174:J174)</f>
        <v>0</v>
      </c>
      <c r="K173" s="59">
        <f>SUM(K174:K174)</f>
        <v>0</v>
      </c>
      <c r="L173" s="59">
        <f>SUM(L174:L174)</f>
        <v>0</v>
      </c>
      <c r="M173" s="59"/>
      <c r="N173" s="59">
        <f>SUM(N174:N174)</f>
        <v>0</v>
      </c>
      <c r="O173" s="59">
        <f>SUM(O174:O174)</f>
        <v>0</v>
      </c>
      <c r="P173" s="58"/>
      <c r="Q173" s="60">
        <f>SUM(Q174:Q174)</f>
        <v>0</v>
      </c>
      <c r="R173" s="60">
        <f>SUM(R174:R174)</f>
        <v>0</v>
      </c>
    </row>
    <row r="174" spans="1:18" s="14" customFormat="1" x14ac:dyDescent="0.25">
      <c r="A174" s="4"/>
      <c r="B174" s="4" t="s">
        <v>52</v>
      </c>
      <c r="C174" s="13"/>
      <c r="D174" s="15"/>
      <c r="E174" s="15"/>
      <c r="F174" s="15"/>
      <c r="G174" s="15"/>
      <c r="H174" s="13"/>
      <c r="I174" s="15"/>
      <c r="J174" s="15"/>
      <c r="K174" s="15"/>
      <c r="L174" s="15"/>
      <c r="M174" s="15"/>
      <c r="N174" s="15"/>
      <c r="O174" s="15"/>
      <c r="P174" s="13"/>
      <c r="Q174" s="16"/>
      <c r="R174" s="16"/>
    </row>
    <row r="175" spans="1:18" s="14" customFormat="1" x14ac:dyDescent="0.25">
      <c r="A175" s="51">
        <v>5205</v>
      </c>
      <c r="B175" s="51" t="s">
        <v>30</v>
      </c>
      <c r="C175" s="58"/>
      <c r="D175" s="59">
        <f>SUM(D176:D176)</f>
        <v>0</v>
      </c>
      <c r="E175" s="59">
        <f>SUM(E176:E176)</f>
        <v>0</v>
      </c>
      <c r="F175" s="59">
        <f>SUM(F176:F176)</f>
        <v>0</v>
      </c>
      <c r="G175" s="59">
        <f>SUM(G176:G176)</f>
        <v>0</v>
      </c>
      <c r="H175" s="58"/>
      <c r="I175" s="59">
        <f>SUM(I176:I176)</f>
        <v>0</v>
      </c>
      <c r="J175" s="59">
        <f>SUM(J176:J176)</f>
        <v>0</v>
      </c>
      <c r="K175" s="59">
        <f>SUM(K176:K176)</f>
        <v>0</v>
      </c>
      <c r="L175" s="59">
        <f>SUM(L176:L176)</f>
        <v>0</v>
      </c>
      <c r="M175" s="59"/>
      <c r="N175" s="59">
        <f>SUM(N176:N176)</f>
        <v>0</v>
      </c>
      <c r="O175" s="59">
        <f>SUM(O176:O176)</f>
        <v>0</v>
      </c>
      <c r="P175" s="58"/>
      <c r="Q175" s="60">
        <f>SUM(Q176:Q176)</f>
        <v>0</v>
      </c>
      <c r="R175" s="60">
        <f>SUM(R176:R176)</f>
        <v>0</v>
      </c>
    </row>
    <row r="176" spans="1:18" s="14" customFormat="1" x14ac:dyDescent="0.25">
      <c r="A176" s="4"/>
      <c r="B176" s="4" t="s">
        <v>52</v>
      </c>
      <c r="C176" s="13"/>
      <c r="D176" s="15"/>
      <c r="E176" s="15"/>
      <c r="F176" s="15"/>
      <c r="G176" s="15"/>
      <c r="H176" s="13"/>
      <c r="I176" s="15"/>
      <c r="J176" s="15"/>
      <c r="K176" s="15"/>
      <c r="L176" s="15"/>
      <c r="M176" s="15"/>
      <c r="N176" s="15"/>
      <c r="O176" s="15"/>
      <c r="P176" s="13"/>
      <c r="Q176" s="16"/>
      <c r="R176" s="16"/>
    </row>
    <row r="177" spans="1:18" s="14" customFormat="1" x14ac:dyDescent="0.25">
      <c r="A177" s="51">
        <v>5206</v>
      </c>
      <c r="B177" s="51" t="s">
        <v>49</v>
      </c>
      <c r="C177" s="58"/>
      <c r="D177" s="59">
        <f>D178+D180</f>
        <v>0</v>
      </c>
      <c r="E177" s="59">
        <f>E178+E180</f>
        <v>0</v>
      </c>
      <c r="F177" s="59">
        <f>F178+F180</f>
        <v>0</v>
      </c>
      <c r="G177" s="59">
        <f>G178+G180</f>
        <v>0</v>
      </c>
      <c r="H177" s="58"/>
      <c r="I177" s="59">
        <f>I178+I180</f>
        <v>0</v>
      </c>
      <c r="J177" s="59">
        <f>J178+J180</f>
        <v>0</v>
      </c>
      <c r="K177" s="59">
        <f>K178+K180</f>
        <v>0</v>
      </c>
      <c r="L177" s="59">
        <f>L178+L180</f>
        <v>0</v>
      </c>
      <c r="M177" s="59"/>
      <c r="N177" s="59">
        <f>N178+N180</f>
        <v>0</v>
      </c>
      <c r="O177" s="59">
        <f>O178+O180</f>
        <v>0</v>
      </c>
      <c r="P177" s="58"/>
      <c r="Q177" s="60">
        <f>Q178+Q180</f>
        <v>0</v>
      </c>
      <c r="R177" s="60">
        <f>R178+R180</f>
        <v>0</v>
      </c>
    </row>
    <row r="178" spans="1:18" s="14" customFormat="1" x14ac:dyDescent="0.25">
      <c r="A178" s="4"/>
      <c r="B178" s="4" t="s">
        <v>53</v>
      </c>
      <c r="C178" s="13"/>
      <c r="D178" s="15">
        <f>SUM(D179:D179)</f>
        <v>0</v>
      </c>
      <c r="E178" s="15">
        <f>SUM(E179:E179)</f>
        <v>0</v>
      </c>
      <c r="F178" s="15">
        <f>SUM(F179:F179)</f>
        <v>0</v>
      </c>
      <c r="G178" s="15">
        <f>SUM(G179:G179)</f>
        <v>0</v>
      </c>
      <c r="H178" s="13"/>
      <c r="I178" s="15">
        <f>SUM(I179:I179)</f>
        <v>0</v>
      </c>
      <c r="J178" s="15">
        <f>SUM(J179:J179)</f>
        <v>0</v>
      </c>
      <c r="K178" s="15">
        <f>SUM(K179:K179)</f>
        <v>0</v>
      </c>
      <c r="L178" s="15">
        <f>SUM(L179:L179)</f>
        <v>0</v>
      </c>
      <c r="M178" s="15"/>
      <c r="N178" s="15">
        <f>SUM(N179:N179)</f>
        <v>0</v>
      </c>
      <c r="O178" s="15">
        <f>SUM(O179:O179)</f>
        <v>0</v>
      </c>
      <c r="P178" s="13"/>
      <c r="Q178" s="16">
        <f>SUM(Q179:Q179)</f>
        <v>0</v>
      </c>
      <c r="R178" s="16">
        <f>SUM(R179:R179)</f>
        <v>0</v>
      </c>
    </row>
    <row r="179" spans="1:18" s="14" customFormat="1" x14ac:dyDescent="0.25">
      <c r="A179" s="4"/>
      <c r="B179" s="4" t="s">
        <v>52</v>
      </c>
      <c r="C179" s="13"/>
      <c r="D179" s="15"/>
      <c r="E179" s="15"/>
      <c r="F179" s="15"/>
      <c r="G179" s="15"/>
      <c r="H179" s="13"/>
      <c r="I179" s="15"/>
      <c r="J179" s="15"/>
      <c r="K179" s="15"/>
      <c r="L179" s="15"/>
      <c r="M179" s="15"/>
      <c r="N179" s="15"/>
      <c r="O179" s="15"/>
      <c r="P179" s="13"/>
      <c r="Q179" s="16"/>
      <c r="R179" s="16"/>
    </row>
    <row r="180" spans="1:18" s="14" customFormat="1" x14ac:dyDescent="0.25">
      <c r="A180" s="51"/>
      <c r="B180" s="51" t="s">
        <v>23</v>
      </c>
      <c r="C180" s="58"/>
      <c r="D180" s="59">
        <f>SUM(D181:D181)</f>
        <v>0</v>
      </c>
      <c r="E180" s="59">
        <f>SUM(E181:E181)</f>
        <v>0</v>
      </c>
      <c r="F180" s="59">
        <f>SUM(F181:F181)</f>
        <v>0</v>
      </c>
      <c r="G180" s="59">
        <f>SUM(G181:G181)</f>
        <v>0</v>
      </c>
      <c r="H180" s="58"/>
      <c r="I180" s="59">
        <f>SUM(I181:I181)</f>
        <v>0</v>
      </c>
      <c r="J180" s="59">
        <f>SUM(J181:J181)</f>
        <v>0</v>
      </c>
      <c r="K180" s="59">
        <f>SUM(K181:K181)</f>
        <v>0</v>
      </c>
      <c r="L180" s="59">
        <f>SUM(L181:L181)</f>
        <v>0</v>
      </c>
      <c r="M180" s="59"/>
      <c r="N180" s="59">
        <f>SUM(N181:N181)</f>
        <v>0</v>
      </c>
      <c r="O180" s="59">
        <f>SUM(O181:O181)</f>
        <v>0</v>
      </c>
      <c r="P180" s="58"/>
      <c r="Q180" s="60">
        <f>SUM(Q181:Q181)</f>
        <v>0</v>
      </c>
      <c r="R180" s="60">
        <f>SUM(R181:R181)</f>
        <v>0</v>
      </c>
    </row>
    <row r="181" spans="1:18" s="14" customFormat="1" x14ac:dyDescent="0.25">
      <c r="A181" s="4"/>
      <c r="B181" s="4" t="s">
        <v>52</v>
      </c>
      <c r="C181" s="13"/>
      <c r="D181" s="15"/>
      <c r="E181" s="15"/>
      <c r="F181" s="15"/>
      <c r="G181" s="15"/>
      <c r="H181" s="13"/>
      <c r="I181" s="15"/>
      <c r="J181" s="15"/>
      <c r="K181" s="15"/>
      <c r="L181" s="15"/>
      <c r="M181" s="15"/>
      <c r="N181" s="15"/>
      <c r="O181" s="15"/>
      <c r="P181" s="13"/>
      <c r="Q181" s="16"/>
      <c r="R181" s="16"/>
    </row>
    <row r="182" spans="1:18" s="14" customFormat="1" x14ac:dyDescent="0.25">
      <c r="A182" s="51">
        <v>5219</v>
      </c>
      <c r="B182" s="51" t="s">
        <v>31</v>
      </c>
      <c r="C182" s="58"/>
      <c r="D182" s="59">
        <f>SUM(D183:D183)</f>
        <v>0</v>
      </c>
      <c r="E182" s="59">
        <f>SUM(E183:E183)</f>
        <v>0</v>
      </c>
      <c r="F182" s="59">
        <f>SUM(F183:F183)</f>
        <v>0</v>
      </c>
      <c r="G182" s="59">
        <f>SUM(G183:G183)</f>
        <v>0</v>
      </c>
      <c r="H182" s="58"/>
      <c r="I182" s="59">
        <f>SUM(I183:I183)</f>
        <v>0</v>
      </c>
      <c r="J182" s="59">
        <f>SUM(J183:J183)</f>
        <v>0</v>
      </c>
      <c r="K182" s="59">
        <f>SUM(K183:K183)</f>
        <v>0</v>
      </c>
      <c r="L182" s="59">
        <f>SUM(L183:L183)</f>
        <v>0</v>
      </c>
      <c r="M182" s="59"/>
      <c r="N182" s="59">
        <f>SUM(N183:N183)</f>
        <v>0</v>
      </c>
      <c r="O182" s="59">
        <f>SUM(O183:O183)</f>
        <v>0</v>
      </c>
      <c r="P182" s="58"/>
      <c r="Q182" s="60">
        <f>SUM(Q183:Q183)</f>
        <v>0</v>
      </c>
      <c r="R182" s="60">
        <f>SUM(R183:R183)</f>
        <v>0</v>
      </c>
    </row>
    <row r="183" spans="1:18" s="14" customFormat="1" x14ac:dyDescent="0.25">
      <c r="A183" s="4"/>
      <c r="B183" s="4" t="s">
        <v>52</v>
      </c>
      <c r="C183" s="13"/>
      <c r="D183" s="15"/>
      <c r="E183" s="15"/>
      <c r="F183" s="15"/>
      <c r="G183" s="15"/>
      <c r="H183" s="13"/>
      <c r="I183" s="61"/>
      <c r="J183" s="61"/>
      <c r="K183" s="61"/>
      <c r="L183" s="61"/>
      <c r="M183" s="61"/>
      <c r="N183" s="61"/>
      <c r="O183" s="61"/>
      <c r="P183" s="13"/>
      <c r="Q183" s="62"/>
      <c r="R183" s="62"/>
    </row>
    <row r="184" spans="1:18" s="46" customFormat="1" x14ac:dyDescent="0.25">
      <c r="A184" s="43" t="s">
        <v>16</v>
      </c>
      <c r="B184" s="43" t="s">
        <v>36</v>
      </c>
      <c r="C184" s="44"/>
      <c r="D184" s="45">
        <f>D185+D187+D189+D193+D195+D197+D202</f>
        <v>14743</v>
      </c>
      <c r="E184" s="45">
        <f>E185+E187+E189+E193+E195+E197+E202</f>
        <v>0</v>
      </c>
      <c r="F184" s="45">
        <f>F185+F187+F189+F193+F195+F197+F202</f>
        <v>14743</v>
      </c>
      <c r="G184" s="45">
        <f>G185+G187+G189+G193+G195+G197+G202</f>
        <v>0</v>
      </c>
      <c r="H184" s="44"/>
      <c r="I184" s="45">
        <f>I185+I187+I189+I193+I195+I197+I202</f>
        <v>0</v>
      </c>
      <c r="J184" s="45">
        <f>J185+J187+J189+J193+J195+J197+J202</f>
        <v>0</v>
      </c>
      <c r="K184" s="45">
        <f>K185+K187+K189+K193+K195+K197+K202</f>
        <v>0</v>
      </c>
      <c r="L184" s="45">
        <f>L185+L187+L189+L193+L195+L197+L202</f>
        <v>0</v>
      </c>
      <c r="M184" s="45"/>
      <c r="N184" s="45">
        <f>N185+N187+N189+N193+N195+N197+N202</f>
        <v>0</v>
      </c>
      <c r="O184" s="45">
        <f>O185+O187+O189+O193+O195+O197+O202</f>
        <v>0</v>
      </c>
      <c r="P184" s="44"/>
      <c r="Q184" s="54">
        <f>Q185+Q187+Q189+Q193+Q195+Q197+Q202</f>
        <v>0</v>
      </c>
      <c r="R184" s="54">
        <f>R185+R187+R189+R193+R195+R197+R202</f>
        <v>0</v>
      </c>
    </row>
    <row r="185" spans="1:18" s="14" customFormat="1" x14ac:dyDescent="0.25">
      <c r="A185" s="51">
        <v>5201</v>
      </c>
      <c r="B185" s="51" t="s">
        <v>27</v>
      </c>
      <c r="C185" s="58"/>
      <c r="D185" s="59">
        <f>SUM(D186:D186)</f>
        <v>0</v>
      </c>
      <c r="E185" s="59">
        <f>SUM(E186:E186)</f>
        <v>0</v>
      </c>
      <c r="F185" s="59">
        <f>SUM(F186:F186)</f>
        <v>0</v>
      </c>
      <c r="G185" s="59">
        <f>SUM(G186:G186)</f>
        <v>0</v>
      </c>
      <c r="H185" s="58"/>
      <c r="I185" s="59">
        <f>SUM(I186:I186)</f>
        <v>0</v>
      </c>
      <c r="J185" s="59">
        <f>SUM(J186:J186)</f>
        <v>0</v>
      </c>
      <c r="K185" s="59">
        <f>SUM(K186:K186)</f>
        <v>0</v>
      </c>
      <c r="L185" s="59">
        <f>SUM(L186:L186)</f>
        <v>0</v>
      </c>
      <c r="M185" s="59"/>
      <c r="N185" s="59">
        <f>SUM(N186:N186)</f>
        <v>0</v>
      </c>
      <c r="O185" s="59">
        <f>SUM(O186:O186)</f>
        <v>0</v>
      </c>
      <c r="P185" s="58"/>
      <c r="Q185" s="60">
        <f>SUM(Q186:Q186)</f>
        <v>0</v>
      </c>
      <c r="R185" s="60">
        <f>SUM(R186:R186)</f>
        <v>0</v>
      </c>
    </row>
    <row r="186" spans="1:18" s="14" customFormat="1" x14ac:dyDescent="0.25">
      <c r="A186" s="4"/>
      <c r="B186" s="4" t="s">
        <v>52</v>
      </c>
      <c r="C186" s="13"/>
      <c r="D186" s="15"/>
      <c r="E186" s="15"/>
      <c r="F186" s="15"/>
      <c r="G186" s="15"/>
      <c r="H186" s="13"/>
      <c r="I186" s="15"/>
      <c r="J186" s="15"/>
      <c r="K186" s="15"/>
      <c r="L186" s="15"/>
      <c r="M186" s="15"/>
      <c r="N186" s="15"/>
      <c r="O186" s="15"/>
      <c r="P186" s="13"/>
      <c r="Q186" s="16"/>
      <c r="R186" s="16"/>
    </row>
    <row r="187" spans="1:18" s="14" customFormat="1" x14ac:dyDescent="0.25">
      <c r="A187" s="51">
        <v>5202</v>
      </c>
      <c r="B187" s="51" t="s">
        <v>48</v>
      </c>
      <c r="C187" s="58"/>
      <c r="D187" s="59">
        <f>SUM(D188:D188)</f>
        <v>0</v>
      </c>
      <c r="E187" s="59">
        <f>SUM(E188:E188)</f>
        <v>0</v>
      </c>
      <c r="F187" s="59">
        <f>SUM(F188:F188)</f>
        <v>0</v>
      </c>
      <c r="G187" s="59">
        <f>SUM(G188:G188)</f>
        <v>0</v>
      </c>
      <c r="H187" s="58"/>
      <c r="I187" s="59">
        <f>SUM(I188:I188)</f>
        <v>0</v>
      </c>
      <c r="J187" s="59">
        <f>SUM(J188:J188)</f>
        <v>0</v>
      </c>
      <c r="K187" s="59">
        <f>SUM(K188:K188)</f>
        <v>0</v>
      </c>
      <c r="L187" s="59">
        <f>SUM(L188:L188)</f>
        <v>0</v>
      </c>
      <c r="M187" s="59"/>
      <c r="N187" s="59">
        <f>SUM(N188:N188)</f>
        <v>0</v>
      </c>
      <c r="O187" s="59">
        <f>SUM(O188:O188)</f>
        <v>0</v>
      </c>
      <c r="P187" s="58"/>
      <c r="Q187" s="60">
        <f>SUM(Q188:Q188)</f>
        <v>0</v>
      </c>
      <c r="R187" s="60">
        <f>SUM(R188:R188)</f>
        <v>0</v>
      </c>
    </row>
    <row r="188" spans="1:18" s="14" customFormat="1" x14ac:dyDescent="0.25">
      <c r="A188" s="4"/>
      <c r="B188" s="4" t="s">
        <v>52</v>
      </c>
      <c r="C188" s="13"/>
      <c r="D188" s="15"/>
      <c r="E188" s="15"/>
      <c r="F188" s="15"/>
      <c r="G188" s="15"/>
      <c r="H188" s="13"/>
      <c r="I188" s="15"/>
      <c r="J188" s="15"/>
      <c r="K188" s="15"/>
      <c r="L188" s="15"/>
      <c r="M188" s="15"/>
      <c r="N188" s="15"/>
      <c r="O188" s="15"/>
      <c r="P188" s="13"/>
      <c r="Q188" s="16"/>
      <c r="R188" s="16"/>
    </row>
    <row r="189" spans="1:18" s="14" customFormat="1" ht="30" x14ac:dyDescent="0.25">
      <c r="A189" s="51">
        <v>5203</v>
      </c>
      <c r="B189" s="51" t="s">
        <v>28</v>
      </c>
      <c r="C189" s="58"/>
      <c r="D189" s="59">
        <f>SUM(D190:D192)</f>
        <v>14743</v>
      </c>
      <c r="E189" s="59">
        <f>SUM(E190:E192)</f>
        <v>0</v>
      </c>
      <c r="F189" s="59">
        <f>SUM(F190:F192)</f>
        <v>14743</v>
      </c>
      <c r="G189" s="59">
        <f>SUM(G190:G192)</f>
        <v>0</v>
      </c>
      <c r="H189" s="58"/>
      <c r="I189" s="59">
        <f>SUM(I190:I192)</f>
        <v>0</v>
      </c>
      <c r="J189" s="59">
        <f>SUM(J190:J192)</f>
        <v>0</v>
      </c>
      <c r="K189" s="59">
        <f>SUM(K190:K192)</f>
        <v>0</v>
      </c>
      <c r="L189" s="59">
        <f>SUM(L190:L192)</f>
        <v>0</v>
      </c>
      <c r="M189" s="59"/>
      <c r="N189" s="59">
        <f>SUM(N190:N192)</f>
        <v>0</v>
      </c>
      <c r="O189" s="59">
        <f>SUM(O190:O192)</f>
        <v>0</v>
      </c>
      <c r="P189" s="58"/>
      <c r="Q189" s="60">
        <f>SUM(Q190:Q192)</f>
        <v>0</v>
      </c>
      <c r="R189" s="60">
        <f>SUM(R190:R192)</f>
        <v>0</v>
      </c>
    </row>
    <row r="190" spans="1:18" s="26" customFormat="1" x14ac:dyDescent="0.25">
      <c r="A190" s="6"/>
      <c r="B190" s="6" t="s">
        <v>159</v>
      </c>
      <c r="C190" s="56" t="s">
        <v>65</v>
      </c>
      <c r="D190" s="63">
        <v>0</v>
      </c>
      <c r="E190" s="63"/>
      <c r="F190" s="63">
        <v>0</v>
      </c>
      <c r="G190" s="63"/>
      <c r="H190" s="56"/>
      <c r="I190" s="63"/>
      <c r="J190" s="63"/>
      <c r="K190" s="63"/>
      <c r="L190" s="63"/>
      <c r="M190" s="63"/>
      <c r="N190" s="63"/>
      <c r="O190" s="63"/>
      <c r="P190" s="56"/>
      <c r="Q190" s="64"/>
      <c r="R190" s="64"/>
    </row>
    <row r="191" spans="1:18" s="14" customFormat="1" ht="45" x14ac:dyDescent="0.25">
      <c r="A191" s="4"/>
      <c r="B191" s="66" t="s">
        <v>71</v>
      </c>
      <c r="C191" s="13" t="s">
        <v>65</v>
      </c>
      <c r="D191" s="15">
        <v>14743</v>
      </c>
      <c r="E191" s="15"/>
      <c r="F191" s="15">
        <v>14743</v>
      </c>
      <c r="G191" s="15"/>
      <c r="H191" s="13"/>
      <c r="I191" s="15"/>
      <c r="J191" s="15"/>
      <c r="K191" s="15"/>
      <c r="L191" s="15"/>
      <c r="M191" s="15"/>
      <c r="N191" s="15"/>
      <c r="O191" s="15"/>
      <c r="P191" s="13"/>
      <c r="Q191" s="16"/>
      <c r="R191" s="16"/>
    </row>
    <row r="192" spans="1:18" s="14" customFormat="1" x14ac:dyDescent="0.25">
      <c r="A192" s="4"/>
      <c r="B192" s="4" t="s">
        <v>52</v>
      </c>
      <c r="C192" s="13"/>
      <c r="D192" s="15"/>
      <c r="E192" s="15"/>
      <c r="F192" s="15"/>
      <c r="G192" s="15"/>
      <c r="H192" s="13"/>
      <c r="I192" s="15"/>
      <c r="J192" s="15"/>
      <c r="K192" s="15"/>
      <c r="L192" s="15"/>
      <c r="M192" s="15"/>
      <c r="N192" s="15"/>
      <c r="O192" s="15"/>
      <c r="P192" s="13"/>
      <c r="Q192" s="16"/>
      <c r="R192" s="16"/>
    </row>
    <row r="193" spans="1:18" s="14" customFormat="1" x14ac:dyDescent="0.25">
      <c r="A193" s="51">
        <v>5204</v>
      </c>
      <c r="B193" s="51" t="s">
        <v>29</v>
      </c>
      <c r="C193" s="58"/>
      <c r="D193" s="59">
        <f>SUM(D194:D194)</f>
        <v>0</v>
      </c>
      <c r="E193" s="59">
        <f>SUM(E194:E194)</f>
        <v>0</v>
      </c>
      <c r="F193" s="59">
        <f>SUM(F194:F194)</f>
        <v>0</v>
      </c>
      <c r="G193" s="59">
        <f>SUM(G194:G194)</f>
        <v>0</v>
      </c>
      <c r="H193" s="58"/>
      <c r="I193" s="59">
        <f>SUM(I194:I194)</f>
        <v>0</v>
      </c>
      <c r="J193" s="59">
        <f>SUM(J194:J194)</f>
        <v>0</v>
      </c>
      <c r="K193" s="59">
        <f>SUM(K194:K194)</f>
        <v>0</v>
      </c>
      <c r="L193" s="59">
        <f>SUM(L194:L194)</f>
        <v>0</v>
      </c>
      <c r="M193" s="59"/>
      <c r="N193" s="59">
        <f>SUM(N194:N194)</f>
        <v>0</v>
      </c>
      <c r="O193" s="59">
        <f>SUM(O194:O194)</f>
        <v>0</v>
      </c>
      <c r="P193" s="58"/>
      <c r="Q193" s="60">
        <f>SUM(Q194:Q194)</f>
        <v>0</v>
      </c>
      <c r="R193" s="60">
        <f>SUM(R194:R194)</f>
        <v>0</v>
      </c>
    </row>
    <row r="194" spans="1:18" s="14" customFormat="1" x14ac:dyDescent="0.25">
      <c r="A194" s="4"/>
      <c r="B194" s="4" t="s">
        <v>52</v>
      </c>
      <c r="C194" s="13"/>
      <c r="D194" s="15"/>
      <c r="E194" s="15"/>
      <c r="F194" s="15"/>
      <c r="G194" s="15"/>
      <c r="H194" s="13"/>
      <c r="I194" s="15"/>
      <c r="J194" s="15"/>
      <c r="K194" s="15"/>
      <c r="L194" s="15"/>
      <c r="M194" s="15"/>
      <c r="N194" s="15"/>
      <c r="O194" s="15"/>
      <c r="P194" s="13"/>
      <c r="Q194" s="16"/>
      <c r="R194" s="16"/>
    </row>
    <row r="195" spans="1:18" s="14" customFormat="1" x14ac:dyDescent="0.25">
      <c r="A195" s="51">
        <v>5205</v>
      </c>
      <c r="B195" s="51" t="s">
        <v>30</v>
      </c>
      <c r="C195" s="58"/>
      <c r="D195" s="59">
        <f>SUM(D196:D196)</f>
        <v>0</v>
      </c>
      <c r="E195" s="59">
        <f>SUM(E196:E196)</f>
        <v>0</v>
      </c>
      <c r="F195" s="59">
        <f>SUM(F196:F196)</f>
        <v>0</v>
      </c>
      <c r="G195" s="59">
        <f>SUM(G196:G196)</f>
        <v>0</v>
      </c>
      <c r="H195" s="58"/>
      <c r="I195" s="59">
        <f>SUM(I196:I196)</f>
        <v>0</v>
      </c>
      <c r="J195" s="59">
        <f>SUM(J196:J196)</f>
        <v>0</v>
      </c>
      <c r="K195" s="59">
        <f>SUM(K196:K196)</f>
        <v>0</v>
      </c>
      <c r="L195" s="59">
        <f>SUM(L196:L196)</f>
        <v>0</v>
      </c>
      <c r="M195" s="59"/>
      <c r="N195" s="59">
        <f>SUM(N196:N196)</f>
        <v>0</v>
      </c>
      <c r="O195" s="59">
        <f>SUM(O196:O196)</f>
        <v>0</v>
      </c>
      <c r="P195" s="58"/>
      <c r="Q195" s="60">
        <f>SUM(Q196:Q196)</f>
        <v>0</v>
      </c>
      <c r="R195" s="60">
        <f>SUM(R196:R196)</f>
        <v>0</v>
      </c>
    </row>
    <row r="196" spans="1:18" s="14" customFormat="1" x14ac:dyDescent="0.25">
      <c r="A196" s="4"/>
      <c r="B196" s="4" t="s">
        <v>52</v>
      </c>
      <c r="C196" s="13"/>
      <c r="D196" s="15"/>
      <c r="E196" s="15"/>
      <c r="F196" s="15"/>
      <c r="G196" s="15"/>
      <c r="H196" s="13"/>
      <c r="I196" s="15"/>
      <c r="J196" s="15"/>
      <c r="K196" s="15"/>
      <c r="L196" s="15"/>
      <c r="M196" s="15"/>
      <c r="N196" s="15"/>
      <c r="O196" s="15"/>
      <c r="P196" s="13"/>
      <c r="Q196" s="16"/>
      <c r="R196" s="16"/>
    </row>
    <row r="197" spans="1:18" s="14" customFormat="1" x14ac:dyDescent="0.25">
      <c r="A197" s="51">
        <v>5206</v>
      </c>
      <c r="B197" s="51" t="s">
        <v>49</v>
      </c>
      <c r="C197" s="58"/>
      <c r="D197" s="59">
        <f>D198+D200</f>
        <v>0</v>
      </c>
      <c r="E197" s="59">
        <f>E198+E200</f>
        <v>0</v>
      </c>
      <c r="F197" s="59">
        <f>F198+F200</f>
        <v>0</v>
      </c>
      <c r="G197" s="59">
        <f>G198+G200</f>
        <v>0</v>
      </c>
      <c r="H197" s="58"/>
      <c r="I197" s="59">
        <f>I198+I200</f>
        <v>0</v>
      </c>
      <c r="J197" s="59">
        <f>J198+J200</f>
        <v>0</v>
      </c>
      <c r="K197" s="59">
        <f>K198+K200</f>
        <v>0</v>
      </c>
      <c r="L197" s="59">
        <f>L198+L200</f>
        <v>0</v>
      </c>
      <c r="M197" s="59"/>
      <c r="N197" s="59">
        <f>N198+N200</f>
        <v>0</v>
      </c>
      <c r="O197" s="59">
        <f>O198+O200</f>
        <v>0</v>
      </c>
      <c r="P197" s="58"/>
      <c r="Q197" s="60">
        <f>Q198+Q200</f>
        <v>0</v>
      </c>
      <c r="R197" s="60">
        <f>R198+R200</f>
        <v>0</v>
      </c>
    </row>
    <row r="198" spans="1:18" s="14" customFormat="1" x14ac:dyDescent="0.25">
      <c r="A198" s="4"/>
      <c r="B198" s="4" t="s">
        <v>53</v>
      </c>
      <c r="C198" s="13"/>
      <c r="D198" s="15">
        <f>SUM(D199:D199)</f>
        <v>0</v>
      </c>
      <c r="E198" s="15">
        <f>SUM(E199:E199)</f>
        <v>0</v>
      </c>
      <c r="F198" s="15">
        <f>SUM(F199:F199)</f>
        <v>0</v>
      </c>
      <c r="G198" s="15">
        <f>SUM(G199:G199)</f>
        <v>0</v>
      </c>
      <c r="H198" s="13"/>
      <c r="I198" s="15">
        <f>SUM(I199:I199)</f>
        <v>0</v>
      </c>
      <c r="J198" s="15">
        <f>SUM(J199:J199)</f>
        <v>0</v>
      </c>
      <c r="K198" s="15">
        <f>SUM(K199:K199)</f>
        <v>0</v>
      </c>
      <c r="L198" s="15">
        <f>SUM(L199:L199)</f>
        <v>0</v>
      </c>
      <c r="M198" s="15"/>
      <c r="N198" s="15">
        <f>SUM(N199:N199)</f>
        <v>0</v>
      </c>
      <c r="O198" s="15">
        <f>SUM(O199:O199)</f>
        <v>0</v>
      </c>
      <c r="P198" s="13"/>
      <c r="Q198" s="16">
        <f>SUM(Q199:Q199)</f>
        <v>0</v>
      </c>
      <c r="R198" s="16">
        <f>SUM(R199:R199)</f>
        <v>0</v>
      </c>
    </row>
    <row r="199" spans="1:18" s="14" customFormat="1" x14ac:dyDescent="0.25">
      <c r="A199" s="4"/>
      <c r="B199" s="4" t="s">
        <v>52</v>
      </c>
      <c r="C199" s="13"/>
      <c r="D199" s="15"/>
      <c r="E199" s="15"/>
      <c r="F199" s="15"/>
      <c r="G199" s="15"/>
      <c r="H199" s="13"/>
      <c r="I199" s="15"/>
      <c r="J199" s="15"/>
      <c r="K199" s="15"/>
      <c r="L199" s="15"/>
      <c r="M199" s="15"/>
      <c r="N199" s="15"/>
      <c r="O199" s="15"/>
      <c r="P199" s="13"/>
      <c r="Q199" s="16"/>
      <c r="R199" s="16"/>
    </row>
    <row r="200" spans="1:18" s="14" customFormat="1" x14ac:dyDescent="0.25">
      <c r="A200" s="51"/>
      <c r="B200" s="51" t="s">
        <v>23</v>
      </c>
      <c r="C200" s="58"/>
      <c r="D200" s="59">
        <f>SUM(D201:D201)</f>
        <v>0</v>
      </c>
      <c r="E200" s="59">
        <f>SUM(E201:E201)</f>
        <v>0</v>
      </c>
      <c r="F200" s="59">
        <f>SUM(F201:F201)</f>
        <v>0</v>
      </c>
      <c r="G200" s="59">
        <f>SUM(G201:G201)</f>
        <v>0</v>
      </c>
      <c r="H200" s="58"/>
      <c r="I200" s="59">
        <f>SUM(I201:I201)</f>
        <v>0</v>
      </c>
      <c r="J200" s="59">
        <f>SUM(J201:J201)</f>
        <v>0</v>
      </c>
      <c r="K200" s="59">
        <f>SUM(K201:K201)</f>
        <v>0</v>
      </c>
      <c r="L200" s="59">
        <f>SUM(L201:L201)</f>
        <v>0</v>
      </c>
      <c r="M200" s="59"/>
      <c r="N200" s="59">
        <f>SUM(N201:N201)</f>
        <v>0</v>
      </c>
      <c r="O200" s="59">
        <f>SUM(O201:O201)</f>
        <v>0</v>
      </c>
      <c r="P200" s="58"/>
      <c r="Q200" s="60">
        <f>SUM(Q201:Q201)</f>
        <v>0</v>
      </c>
      <c r="R200" s="60">
        <f>SUM(R201:R201)</f>
        <v>0</v>
      </c>
    </row>
    <row r="201" spans="1:18" s="14" customFormat="1" x14ac:dyDescent="0.25">
      <c r="A201" s="4"/>
      <c r="B201" s="4" t="s">
        <v>52</v>
      </c>
      <c r="C201" s="13"/>
      <c r="D201" s="15"/>
      <c r="E201" s="15"/>
      <c r="F201" s="15"/>
      <c r="G201" s="15"/>
      <c r="H201" s="13"/>
      <c r="I201" s="15"/>
      <c r="J201" s="15"/>
      <c r="K201" s="15"/>
      <c r="L201" s="15"/>
      <c r="M201" s="15"/>
      <c r="N201" s="15"/>
      <c r="O201" s="15"/>
      <c r="P201" s="13"/>
      <c r="Q201" s="16"/>
      <c r="R201" s="16"/>
    </row>
    <row r="202" spans="1:18" s="14" customFormat="1" x14ac:dyDescent="0.25">
      <c r="A202" s="51">
        <v>5219</v>
      </c>
      <c r="B202" s="51" t="s">
        <v>31</v>
      </c>
      <c r="C202" s="58"/>
      <c r="D202" s="59">
        <f>SUM(D203:D203)</f>
        <v>0</v>
      </c>
      <c r="E202" s="59">
        <f>SUM(E203:E203)</f>
        <v>0</v>
      </c>
      <c r="F202" s="59">
        <f>SUM(F203:F203)</f>
        <v>0</v>
      </c>
      <c r="G202" s="59">
        <f>SUM(G203:G203)</f>
        <v>0</v>
      </c>
      <c r="H202" s="58"/>
      <c r="I202" s="59">
        <f>SUM(I203:I203)</f>
        <v>0</v>
      </c>
      <c r="J202" s="59">
        <f>SUM(J203:J203)</f>
        <v>0</v>
      </c>
      <c r="K202" s="59">
        <f>SUM(K203:K203)</f>
        <v>0</v>
      </c>
      <c r="L202" s="59">
        <f>SUM(L203:L203)</f>
        <v>0</v>
      </c>
      <c r="M202" s="59"/>
      <c r="N202" s="59">
        <f>SUM(N203:N203)</f>
        <v>0</v>
      </c>
      <c r="O202" s="59">
        <f>SUM(O203:O203)</f>
        <v>0</v>
      </c>
      <c r="P202" s="58"/>
      <c r="Q202" s="60">
        <f>SUM(Q203:Q203)</f>
        <v>0</v>
      </c>
      <c r="R202" s="60">
        <f>SUM(R203:R203)</f>
        <v>0</v>
      </c>
    </row>
    <row r="203" spans="1:18" s="14" customFormat="1" x14ac:dyDescent="0.25">
      <c r="A203" s="4"/>
      <c r="B203" s="4" t="s">
        <v>52</v>
      </c>
      <c r="C203" s="13"/>
      <c r="D203" s="15"/>
      <c r="E203" s="15"/>
      <c r="F203" s="15"/>
      <c r="G203" s="15"/>
      <c r="H203" s="13"/>
      <c r="I203" s="61"/>
      <c r="J203" s="61"/>
      <c r="K203" s="61"/>
      <c r="L203" s="61"/>
      <c r="M203" s="61"/>
      <c r="N203" s="61"/>
      <c r="O203" s="61"/>
      <c r="P203" s="13"/>
      <c r="Q203" s="62"/>
      <c r="R203" s="62"/>
    </row>
    <row r="204" spans="1:18" s="46" customFormat="1" ht="30" x14ac:dyDescent="0.25">
      <c r="A204" s="43" t="s">
        <v>17</v>
      </c>
      <c r="B204" s="43" t="s">
        <v>37</v>
      </c>
      <c r="C204" s="44"/>
      <c r="D204" s="45">
        <f>D205+D208+D210+D221+D224+D226+D237</f>
        <v>300000</v>
      </c>
      <c r="E204" s="45">
        <f>E205+E208+E210+E221+E224+E226+E237</f>
        <v>0</v>
      </c>
      <c r="F204" s="45">
        <f>F205+F208+F210+F221+F224+F226+F237</f>
        <v>300000</v>
      </c>
      <c r="G204" s="45">
        <f>G205+G208+G210+G221+G224+G226+G237</f>
        <v>0</v>
      </c>
      <c r="H204" s="44"/>
      <c r="I204" s="45">
        <f>I205+I208+I210+I221+I224+I226+I237</f>
        <v>1986265</v>
      </c>
      <c r="J204" s="45">
        <f>J205+J208+J210+J221+J224+J226+J237</f>
        <v>1986265</v>
      </c>
      <c r="K204" s="45">
        <f>K205+K208+K210+K221+K224+K226</f>
        <v>867772</v>
      </c>
      <c r="L204" s="45">
        <f>L205+L208+L210+L221+L224+L226</f>
        <v>836187</v>
      </c>
      <c r="M204" s="45"/>
      <c r="N204" s="45">
        <f>N205+N208+N210+N221+N224+N226+N237</f>
        <v>0</v>
      </c>
      <c r="O204" s="45">
        <f>O205+O208+O210+O221+O224+O226+O237</f>
        <v>2514</v>
      </c>
      <c r="P204" s="44"/>
      <c r="Q204" s="54">
        <f>Q205+Q208+Q210+Q221+Q224+Q226+Q237</f>
        <v>2431687</v>
      </c>
      <c r="R204" s="54">
        <f>R205+R208+R210+R221+R224+R226+R237</f>
        <v>2431687</v>
      </c>
    </row>
    <row r="205" spans="1:18" x14ac:dyDescent="0.25">
      <c r="A205" s="6">
        <v>5201</v>
      </c>
      <c r="B205" s="6" t="s">
        <v>27</v>
      </c>
      <c r="C205" s="18"/>
      <c r="D205" s="19">
        <f>SUM(D206:D207)</f>
        <v>0</v>
      </c>
      <c r="E205" s="19">
        <f>SUM(E206:E207)</f>
        <v>0</v>
      </c>
      <c r="F205" s="19">
        <f>SUM(F206:F207)</f>
        <v>0</v>
      </c>
      <c r="G205" s="19">
        <f>SUM(G206:G207)</f>
        <v>0</v>
      </c>
      <c r="H205" s="18"/>
      <c r="I205" s="20">
        <f>SUM(I206:I207)</f>
        <v>0</v>
      </c>
      <c r="J205" s="20">
        <f>SUM(J206:J207)</f>
        <v>0</v>
      </c>
      <c r="K205" s="20">
        <f>SUM(K206:K207)</f>
        <v>0</v>
      </c>
      <c r="L205" s="20">
        <f>SUM(L206:L207)</f>
        <v>0</v>
      </c>
      <c r="M205" s="20"/>
      <c r="N205" s="20">
        <f>SUM(N206:N207)</f>
        <v>0</v>
      </c>
      <c r="O205" s="20">
        <f>SUM(O206:O207)</f>
        <v>0</v>
      </c>
      <c r="P205" s="18"/>
      <c r="Q205" s="21">
        <f>SUM(Q206:Q207)</f>
        <v>0</v>
      </c>
      <c r="R205" s="21">
        <f>SUM(R206:R207)</f>
        <v>0</v>
      </c>
    </row>
    <row r="206" spans="1:18" x14ac:dyDescent="0.25">
      <c r="A206" s="6"/>
      <c r="B206" s="6"/>
      <c r="C206" s="18"/>
      <c r="D206" s="19"/>
      <c r="E206" s="19"/>
      <c r="F206" s="19"/>
      <c r="G206" s="19"/>
      <c r="H206" s="18"/>
      <c r="I206" s="20"/>
      <c r="J206" s="20"/>
      <c r="K206" s="20"/>
      <c r="L206" s="20"/>
      <c r="M206" s="20"/>
      <c r="N206" s="20"/>
      <c r="O206" s="20"/>
      <c r="P206" s="18"/>
      <c r="Q206" s="21"/>
      <c r="R206" s="21"/>
    </row>
    <row r="207" spans="1:18" x14ac:dyDescent="0.25">
      <c r="A207" s="6"/>
      <c r="B207" s="6" t="s">
        <v>52</v>
      </c>
      <c r="C207" s="18"/>
      <c r="D207" s="19"/>
      <c r="E207" s="19"/>
      <c r="F207" s="19"/>
      <c r="G207" s="19"/>
      <c r="H207" s="18"/>
      <c r="I207" s="20"/>
      <c r="J207" s="20"/>
      <c r="K207" s="20"/>
      <c r="L207" s="20"/>
      <c r="M207" s="20"/>
      <c r="N207" s="20"/>
      <c r="O207" s="20"/>
      <c r="P207" s="18"/>
      <c r="Q207" s="21"/>
      <c r="R207" s="21"/>
    </row>
    <row r="208" spans="1:18" x14ac:dyDescent="0.25">
      <c r="A208" s="6">
        <v>5202</v>
      </c>
      <c r="B208" s="6" t="s">
        <v>48</v>
      </c>
      <c r="C208" s="18"/>
      <c r="D208" s="19">
        <f>SUM(D209:D209)</f>
        <v>0</v>
      </c>
      <c r="E208" s="19">
        <f>SUM(E209:E209)</f>
        <v>0</v>
      </c>
      <c r="F208" s="19">
        <f>SUM(F209:F209)</f>
        <v>0</v>
      </c>
      <c r="G208" s="19">
        <f>SUM(G209:G209)</f>
        <v>0</v>
      </c>
      <c r="H208" s="18"/>
      <c r="I208" s="20">
        <f t="shared" ref="I208:O208" si="22">SUM(I209:I209)</f>
        <v>0</v>
      </c>
      <c r="J208" s="20">
        <f t="shared" si="22"/>
        <v>0</v>
      </c>
      <c r="K208" s="20">
        <f t="shared" si="22"/>
        <v>0</v>
      </c>
      <c r="L208" s="20">
        <f t="shared" si="22"/>
        <v>0</v>
      </c>
      <c r="M208" s="20"/>
      <c r="N208" s="20">
        <f t="shared" si="22"/>
        <v>0</v>
      </c>
      <c r="O208" s="20">
        <f t="shared" si="22"/>
        <v>0</v>
      </c>
      <c r="P208" s="18"/>
      <c r="Q208" s="21">
        <f>SUM(Q209:Q209)</f>
        <v>0</v>
      </c>
      <c r="R208" s="21">
        <f>SUM(R209:R209)</f>
        <v>0</v>
      </c>
    </row>
    <row r="209" spans="1:18" x14ac:dyDescent="0.25">
      <c r="A209" s="6"/>
      <c r="B209" s="24"/>
      <c r="C209" s="18"/>
      <c r="D209" s="19"/>
      <c r="E209" s="19"/>
      <c r="F209" s="19"/>
      <c r="G209" s="19"/>
      <c r="H209" s="18"/>
      <c r="I209" s="20"/>
      <c r="J209" s="20"/>
      <c r="K209" s="10"/>
      <c r="L209" s="20"/>
      <c r="M209" s="20"/>
      <c r="N209" s="20"/>
      <c r="O209" s="20"/>
      <c r="P209" s="18"/>
      <c r="Q209" s="21"/>
      <c r="R209" s="21"/>
    </row>
    <row r="210" spans="1:18" ht="30" x14ac:dyDescent="0.25">
      <c r="A210" s="6">
        <v>5203</v>
      </c>
      <c r="B210" s="6" t="s">
        <v>28</v>
      </c>
      <c r="C210" s="18"/>
      <c r="D210" s="19">
        <f>SUM(D211:D220)</f>
        <v>0</v>
      </c>
      <c r="E210" s="19">
        <f t="shared" ref="E210" si="23">SUM(E211:E220)</f>
        <v>0</v>
      </c>
      <c r="F210" s="19">
        <f t="shared" ref="F210" si="24">SUM(F211:F220)</f>
        <v>0</v>
      </c>
      <c r="G210" s="19">
        <f t="shared" ref="G210" si="25">SUM(G211:G220)</f>
        <v>0</v>
      </c>
      <c r="H210" s="18"/>
      <c r="I210" s="20">
        <f>SUM(I211:I220)</f>
        <v>1674345</v>
      </c>
      <c r="J210" s="20">
        <f t="shared" ref="J210" si="26">SUM(J211:J220)</f>
        <v>1674345</v>
      </c>
      <c r="K210" s="20">
        <f t="shared" ref="K210" si="27">SUM(K211:K220)</f>
        <v>111678</v>
      </c>
      <c r="L210" s="20">
        <f t="shared" ref="L210" si="28">SUM(L211:L220)</f>
        <v>75053</v>
      </c>
      <c r="M210" s="20"/>
      <c r="N210" s="20">
        <f t="shared" ref="N210" si="29">SUM(N211:N220)</f>
        <v>0</v>
      </c>
      <c r="O210" s="20">
        <f t="shared" ref="O210" si="30">SUM(O211:O220)</f>
        <v>2514</v>
      </c>
      <c r="P210" s="18"/>
      <c r="Q210" s="21">
        <f>SUM(Q211:Q220)</f>
        <v>0</v>
      </c>
      <c r="R210" s="21">
        <f>SUM(R211:R220)</f>
        <v>0</v>
      </c>
    </row>
    <row r="211" spans="1:18" s="26" customFormat="1" ht="30" customHeight="1" x14ac:dyDescent="0.25">
      <c r="A211" s="6"/>
      <c r="B211" s="86" t="s">
        <v>206</v>
      </c>
      <c r="C211" s="88"/>
      <c r="D211" s="89"/>
      <c r="E211" s="89"/>
      <c r="F211" s="89"/>
      <c r="G211" s="89"/>
      <c r="H211" s="88"/>
      <c r="I211" s="90"/>
      <c r="J211" s="90"/>
      <c r="K211" s="90">
        <v>0</v>
      </c>
      <c r="L211" s="90">
        <v>0</v>
      </c>
      <c r="M211" s="90"/>
      <c r="N211" s="90">
        <v>0</v>
      </c>
      <c r="O211" s="90">
        <v>2514</v>
      </c>
      <c r="P211" s="56"/>
      <c r="Q211" s="50"/>
      <c r="R211" s="50"/>
    </row>
    <row r="212" spans="1:18" s="26" customFormat="1" ht="30" customHeight="1" x14ac:dyDescent="0.25">
      <c r="A212" s="6"/>
      <c r="B212" s="6" t="s">
        <v>72</v>
      </c>
      <c r="C212" s="56"/>
      <c r="D212" s="63"/>
      <c r="E212" s="63"/>
      <c r="F212" s="63"/>
      <c r="G212" s="63"/>
      <c r="H212" s="56"/>
      <c r="I212" s="49"/>
      <c r="J212" s="49"/>
      <c r="K212" s="49">
        <v>7893</v>
      </c>
      <c r="L212" s="49">
        <v>7893</v>
      </c>
      <c r="M212" s="49"/>
      <c r="N212" s="49"/>
      <c r="O212" s="49"/>
      <c r="P212" s="56"/>
      <c r="Q212" s="50"/>
      <c r="R212" s="50"/>
    </row>
    <row r="213" spans="1:18" s="26" customFormat="1" ht="30" customHeight="1" x14ac:dyDescent="0.25">
      <c r="A213" s="6"/>
      <c r="B213" s="6" t="s">
        <v>160</v>
      </c>
      <c r="C213" s="56"/>
      <c r="D213" s="63"/>
      <c r="E213" s="63"/>
      <c r="F213" s="63"/>
      <c r="G213" s="63"/>
      <c r="H213" s="56"/>
      <c r="I213" s="49"/>
      <c r="J213" s="49"/>
      <c r="K213" s="49">
        <v>3297</v>
      </c>
      <c r="L213" s="49">
        <v>3297</v>
      </c>
      <c r="M213" s="49"/>
      <c r="N213" s="49"/>
      <c r="O213" s="49"/>
      <c r="P213" s="56"/>
      <c r="Q213" s="50"/>
      <c r="R213" s="50"/>
    </row>
    <row r="214" spans="1:18" s="26" customFormat="1" ht="30" customHeight="1" x14ac:dyDescent="0.25">
      <c r="A214" s="6"/>
      <c r="B214" s="6" t="s">
        <v>183</v>
      </c>
      <c r="C214" s="56"/>
      <c r="D214" s="63"/>
      <c r="E214" s="63"/>
      <c r="F214" s="63"/>
      <c r="G214" s="63"/>
      <c r="H214" s="56"/>
      <c r="I214" s="49"/>
      <c r="J214" s="49"/>
      <c r="K214" s="49">
        <v>10571</v>
      </c>
      <c r="L214" s="49">
        <v>10571</v>
      </c>
      <c r="M214" s="49"/>
      <c r="N214" s="49"/>
      <c r="O214" s="49"/>
      <c r="P214" s="56"/>
      <c r="Q214" s="50"/>
      <c r="R214" s="50"/>
    </row>
    <row r="215" spans="1:18" s="26" customFormat="1" ht="30" customHeight="1" x14ac:dyDescent="0.25">
      <c r="A215" s="6"/>
      <c r="B215" s="6" t="s">
        <v>184</v>
      </c>
      <c r="C215" s="56"/>
      <c r="D215" s="63"/>
      <c r="E215" s="63"/>
      <c r="F215" s="63"/>
      <c r="G215" s="63"/>
      <c r="H215" s="56"/>
      <c r="I215" s="49"/>
      <c r="J215" s="49"/>
      <c r="K215" s="49">
        <v>12439</v>
      </c>
      <c r="L215" s="49">
        <v>12439</v>
      </c>
      <c r="M215" s="49"/>
      <c r="N215" s="49"/>
      <c r="O215" s="49"/>
      <c r="P215" s="56"/>
      <c r="Q215" s="50"/>
      <c r="R215" s="50"/>
    </row>
    <row r="216" spans="1:18" s="14" customFormat="1" ht="30" x14ac:dyDescent="0.25">
      <c r="A216" s="4"/>
      <c r="B216" s="83" t="s">
        <v>101</v>
      </c>
      <c r="C216" s="84"/>
      <c r="D216" s="85"/>
      <c r="E216" s="85"/>
      <c r="F216" s="85"/>
      <c r="G216" s="85"/>
      <c r="H216" s="84"/>
      <c r="I216" s="91">
        <v>235985</v>
      </c>
      <c r="J216" s="91">
        <v>241024</v>
      </c>
      <c r="K216" s="91"/>
      <c r="L216" s="91"/>
      <c r="M216" s="10"/>
      <c r="N216" s="10"/>
      <c r="O216" s="10"/>
      <c r="P216" s="13"/>
      <c r="Q216" s="11"/>
      <c r="R216" s="11"/>
    </row>
    <row r="217" spans="1:18" ht="30" x14ac:dyDescent="0.25">
      <c r="A217" s="6"/>
      <c r="B217" s="83" t="s">
        <v>114</v>
      </c>
      <c r="C217" s="92"/>
      <c r="D217" s="93"/>
      <c r="E217" s="93"/>
      <c r="F217" s="93"/>
      <c r="G217" s="93"/>
      <c r="H217" s="92"/>
      <c r="I217" s="94">
        <v>114745</v>
      </c>
      <c r="J217" s="94">
        <v>115760</v>
      </c>
      <c r="K217" s="94"/>
      <c r="L217" s="94"/>
      <c r="M217" s="20"/>
      <c r="N217" s="20"/>
      <c r="O217" s="20"/>
      <c r="P217" s="18"/>
      <c r="Q217" s="21"/>
      <c r="R217" s="21"/>
    </row>
    <row r="218" spans="1:18" ht="30" x14ac:dyDescent="0.25">
      <c r="A218" s="6"/>
      <c r="B218" s="83" t="s">
        <v>102</v>
      </c>
      <c r="C218" s="92"/>
      <c r="D218" s="93"/>
      <c r="E218" s="93"/>
      <c r="F218" s="93"/>
      <c r="G218" s="93"/>
      <c r="H218" s="92"/>
      <c r="I218" s="94">
        <v>253200</v>
      </c>
      <c r="J218" s="94">
        <v>223880</v>
      </c>
      <c r="K218" s="94"/>
      <c r="L218" s="94"/>
      <c r="M218" s="20"/>
      <c r="N218" s="20"/>
      <c r="O218" s="20"/>
      <c r="P218" s="18"/>
      <c r="Q218" s="21"/>
      <c r="R218" s="21"/>
    </row>
    <row r="219" spans="1:18" ht="45" x14ac:dyDescent="0.25">
      <c r="A219" s="6"/>
      <c r="B219" s="83" t="s">
        <v>103</v>
      </c>
      <c r="C219" s="92"/>
      <c r="D219" s="93"/>
      <c r="E219" s="93"/>
      <c r="F219" s="93"/>
      <c r="G219" s="93"/>
      <c r="H219" s="92"/>
      <c r="I219" s="94">
        <v>708882</v>
      </c>
      <c r="J219" s="94">
        <v>730334</v>
      </c>
      <c r="K219" s="94">
        <v>77478</v>
      </c>
      <c r="L219" s="94">
        <v>40853</v>
      </c>
      <c r="M219" s="20"/>
      <c r="N219" s="20"/>
      <c r="O219" s="20"/>
      <c r="P219" s="18"/>
      <c r="Q219" s="21"/>
      <c r="R219" s="21"/>
    </row>
    <row r="220" spans="1:18" ht="30" x14ac:dyDescent="0.25">
      <c r="A220" s="6"/>
      <c r="B220" s="83" t="s">
        <v>115</v>
      </c>
      <c r="C220" s="92"/>
      <c r="D220" s="93"/>
      <c r="E220" s="93"/>
      <c r="F220" s="93"/>
      <c r="G220" s="93"/>
      <c r="H220" s="92"/>
      <c r="I220" s="94">
        <v>361533</v>
      </c>
      <c r="J220" s="94">
        <v>363347</v>
      </c>
      <c r="K220" s="94"/>
      <c r="L220" s="94"/>
      <c r="M220" s="20"/>
      <c r="N220" s="20"/>
      <c r="O220" s="20"/>
      <c r="P220" s="18"/>
      <c r="Q220" s="21"/>
      <c r="R220" s="21"/>
    </row>
    <row r="221" spans="1:18" x14ac:dyDescent="0.25">
      <c r="A221" s="6">
        <v>5204</v>
      </c>
      <c r="B221" s="6" t="s">
        <v>29</v>
      </c>
      <c r="C221" s="18"/>
      <c r="D221" s="19">
        <f>SUM(D222:D223)</f>
        <v>0</v>
      </c>
      <c r="E221" s="19">
        <f t="shared" ref="E221" si="31">SUM(E222:E223)</f>
        <v>0</v>
      </c>
      <c r="F221" s="19">
        <f t="shared" ref="F221" si="32">SUM(F222:F223)</f>
        <v>0</v>
      </c>
      <c r="G221" s="19">
        <f t="shared" ref="G221" si="33">SUM(G222:G223)</f>
        <v>0</v>
      </c>
      <c r="H221" s="18"/>
      <c r="I221" s="20">
        <f>SUM(I222:I223)</f>
        <v>0</v>
      </c>
      <c r="J221" s="20">
        <f t="shared" ref="J221" si="34">SUM(J222:J223)</f>
        <v>0</v>
      </c>
      <c r="K221" s="20">
        <f t="shared" ref="K221" si="35">SUM(K222:K223)</f>
        <v>0</v>
      </c>
      <c r="L221" s="20">
        <f t="shared" ref="L221" si="36">SUM(L222:L223)</f>
        <v>0</v>
      </c>
      <c r="M221" s="20"/>
      <c r="N221" s="20">
        <f t="shared" ref="N221" si="37">SUM(N222:N223)</f>
        <v>0</v>
      </c>
      <c r="O221" s="20">
        <f t="shared" ref="O221" si="38">SUM(O222:O223)</f>
        <v>0</v>
      </c>
      <c r="P221" s="18"/>
      <c r="Q221" s="21">
        <f>SUM(Q222:Q223)</f>
        <v>0</v>
      </c>
      <c r="R221" s="21">
        <f>SUM(R222:R223)</f>
        <v>0</v>
      </c>
    </row>
    <row r="222" spans="1:18" x14ac:dyDescent="0.25">
      <c r="A222" s="6"/>
      <c r="B222" s="6" t="s">
        <v>73</v>
      </c>
      <c r="C222" s="18"/>
      <c r="D222" s="19"/>
      <c r="E222" s="19"/>
      <c r="F222" s="19"/>
      <c r="G222" s="19"/>
      <c r="H222" s="18"/>
      <c r="I222" s="20"/>
      <c r="J222" s="20"/>
      <c r="K222" s="20"/>
      <c r="L222" s="20"/>
      <c r="M222" s="20"/>
      <c r="N222" s="20"/>
      <c r="O222" s="20"/>
      <c r="P222" s="18"/>
      <c r="Q222" s="21"/>
      <c r="R222" s="21"/>
    </row>
    <row r="223" spans="1:18" ht="30" x14ac:dyDescent="0.25">
      <c r="A223" s="6"/>
      <c r="B223" s="4" t="s">
        <v>97</v>
      </c>
      <c r="C223" s="18"/>
      <c r="D223" s="19"/>
      <c r="E223" s="19"/>
      <c r="F223" s="19"/>
      <c r="G223" s="19"/>
      <c r="H223" s="18"/>
      <c r="I223" s="20"/>
      <c r="J223" s="20"/>
      <c r="K223" s="20"/>
      <c r="L223" s="20"/>
      <c r="M223" s="20"/>
      <c r="N223" s="20"/>
      <c r="O223" s="20"/>
      <c r="P223" s="18"/>
      <c r="Q223" s="21"/>
      <c r="R223" s="21"/>
    </row>
    <row r="224" spans="1:18" x14ac:dyDescent="0.25">
      <c r="A224" s="6">
        <v>5205</v>
      </c>
      <c r="B224" s="6" t="s">
        <v>30</v>
      </c>
      <c r="C224" s="18"/>
      <c r="D224" s="19">
        <f>SUM(D225:D225)</f>
        <v>0</v>
      </c>
      <c r="E224" s="19">
        <f>SUM(E225:E225)</f>
        <v>0</v>
      </c>
      <c r="F224" s="19">
        <f>SUM(F225:F225)</f>
        <v>0</v>
      </c>
      <c r="G224" s="19">
        <f>SUM(G225:G225)</f>
        <v>0</v>
      </c>
      <c r="H224" s="18"/>
      <c r="I224" s="20">
        <f>SUM(I225:I225)</f>
        <v>0</v>
      </c>
      <c r="J224" s="20">
        <f>SUM(J225:J225)</f>
        <v>0</v>
      </c>
      <c r="K224" s="20">
        <f>SUM(K225:K225)</f>
        <v>0</v>
      </c>
      <c r="L224" s="20">
        <f>SUM(L225:L225)</f>
        <v>0</v>
      </c>
      <c r="M224" s="20"/>
      <c r="N224" s="20">
        <f>SUM(N225:N225)</f>
        <v>0</v>
      </c>
      <c r="O224" s="20">
        <f>SUM(O225:O225)</f>
        <v>0</v>
      </c>
      <c r="P224" s="18"/>
      <c r="Q224" s="21">
        <f>SUM(Q225:Q225)</f>
        <v>0</v>
      </c>
      <c r="R224" s="21">
        <f>SUM(R225:R225)</f>
        <v>0</v>
      </c>
    </row>
    <row r="225" spans="1:18" x14ac:dyDescent="0.25">
      <c r="A225" s="6"/>
      <c r="B225" s="6" t="s">
        <v>52</v>
      </c>
      <c r="C225" s="18"/>
      <c r="D225" s="19"/>
      <c r="E225" s="19"/>
      <c r="F225" s="19"/>
      <c r="G225" s="19"/>
      <c r="H225" s="18"/>
      <c r="I225" s="20"/>
      <c r="J225" s="20"/>
      <c r="K225" s="20"/>
      <c r="L225" s="20"/>
      <c r="M225" s="20"/>
      <c r="N225" s="20"/>
      <c r="O225" s="20"/>
      <c r="P225" s="18"/>
      <c r="Q225" s="21"/>
      <c r="R225" s="21"/>
    </row>
    <row r="226" spans="1:18" x14ac:dyDescent="0.25">
      <c r="A226" s="6">
        <v>5206</v>
      </c>
      <c r="B226" s="6" t="s">
        <v>49</v>
      </c>
      <c r="C226" s="18"/>
      <c r="D226" s="19">
        <f>D227+D243</f>
        <v>300000</v>
      </c>
      <c r="E226" s="19">
        <f>E227+E243</f>
        <v>0</v>
      </c>
      <c r="F226" s="19">
        <f>F227+F243</f>
        <v>300000</v>
      </c>
      <c r="G226" s="19">
        <f>G227+G243</f>
        <v>0</v>
      </c>
      <c r="H226" s="18"/>
      <c r="I226" s="20">
        <f>I227+I243</f>
        <v>311920</v>
      </c>
      <c r="J226" s="20">
        <f>J227+J243</f>
        <v>311920</v>
      </c>
      <c r="K226" s="20">
        <f>K227+K243</f>
        <v>756094</v>
      </c>
      <c r="L226" s="20">
        <f>L227+L243</f>
        <v>761134</v>
      </c>
      <c r="M226" s="20"/>
      <c r="N226" s="20">
        <f>N227+N243</f>
        <v>0</v>
      </c>
      <c r="O226" s="20">
        <f>O227+O243</f>
        <v>0</v>
      </c>
      <c r="P226" s="18"/>
      <c r="Q226" s="21">
        <f>Q227+Q243</f>
        <v>2431687</v>
      </c>
      <c r="R226" s="21">
        <f>R227+R243</f>
        <v>2431687</v>
      </c>
    </row>
    <row r="227" spans="1:18" x14ac:dyDescent="0.25">
      <c r="A227" s="6"/>
      <c r="B227" s="6" t="s">
        <v>53</v>
      </c>
      <c r="C227" s="18"/>
      <c r="D227" s="19">
        <f>SUM(D228:D242)</f>
        <v>300000</v>
      </c>
      <c r="E227" s="19">
        <f>SUM(E228:E242)</f>
        <v>0</v>
      </c>
      <c r="F227" s="19">
        <f>SUM(F228:F242)</f>
        <v>300000</v>
      </c>
      <c r="G227" s="19">
        <f>SUM(G228:G242)</f>
        <v>0</v>
      </c>
      <c r="H227" s="18"/>
      <c r="I227" s="20">
        <f>SUM(I228:I242)</f>
        <v>311920</v>
      </c>
      <c r="J227" s="20">
        <f>SUM(J228:J242)</f>
        <v>311920</v>
      </c>
      <c r="K227" s="20">
        <f>SUM(K228:K242)</f>
        <v>756094</v>
      </c>
      <c r="L227" s="20">
        <f>SUM(L228:L242)</f>
        <v>761134</v>
      </c>
      <c r="M227" s="20"/>
      <c r="N227" s="20">
        <f>SUM(N228:N242)</f>
        <v>0</v>
      </c>
      <c r="O227" s="20">
        <f>SUM(O228:O242)</f>
        <v>0</v>
      </c>
      <c r="P227" s="18"/>
      <c r="Q227" s="21">
        <f>SUM(Q228:Q242)</f>
        <v>2431687</v>
      </c>
      <c r="R227" s="21">
        <f>SUM(R228:R242)</f>
        <v>2431687</v>
      </c>
    </row>
    <row r="228" spans="1:18" x14ac:dyDescent="0.25">
      <c r="A228" s="6"/>
      <c r="B228" s="6"/>
      <c r="C228" s="18"/>
      <c r="D228" s="19"/>
      <c r="E228" s="19"/>
      <c r="F228" s="19"/>
      <c r="G228" s="19"/>
      <c r="H228" s="18"/>
      <c r="I228" s="20"/>
      <c r="J228" s="20"/>
      <c r="K228" s="20"/>
      <c r="L228" s="20"/>
      <c r="M228" s="20"/>
      <c r="N228" s="20"/>
      <c r="O228" s="20"/>
      <c r="P228" s="18"/>
      <c r="Q228" s="21"/>
      <c r="R228" s="21"/>
    </row>
    <row r="229" spans="1:18" ht="30" x14ac:dyDescent="0.25">
      <c r="A229" s="6"/>
      <c r="B229" s="24" t="s">
        <v>116</v>
      </c>
      <c r="C229" s="18"/>
      <c r="D229" s="19"/>
      <c r="E229" s="19"/>
      <c r="F229" s="19"/>
      <c r="G229" s="19"/>
      <c r="H229" s="18"/>
      <c r="I229" s="20"/>
      <c r="J229" s="20"/>
      <c r="K229" s="20">
        <v>8980</v>
      </c>
      <c r="L229" s="20">
        <v>8980</v>
      </c>
      <c r="M229" s="20"/>
      <c r="N229" s="20"/>
      <c r="O229" s="20"/>
      <c r="P229" s="18"/>
      <c r="Q229" s="21"/>
      <c r="R229" s="21"/>
    </row>
    <row r="230" spans="1:18" s="26" customFormat="1" ht="45" x14ac:dyDescent="0.25">
      <c r="A230" s="86"/>
      <c r="B230" s="87" t="s">
        <v>207</v>
      </c>
      <c r="C230" s="88"/>
      <c r="D230" s="89"/>
      <c r="E230" s="89"/>
      <c r="F230" s="89"/>
      <c r="G230" s="89"/>
      <c r="H230" s="88"/>
      <c r="I230" s="90"/>
      <c r="J230" s="90"/>
      <c r="K230" s="90">
        <v>0</v>
      </c>
      <c r="L230" s="90">
        <v>5040</v>
      </c>
      <c r="M230" s="49"/>
      <c r="N230" s="49"/>
      <c r="O230" s="49"/>
      <c r="P230" s="56"/>
      <c r="Q230" s="50"/>
      <c r="R230" s="50"/>
    </row>
    <row r="231" spans="1:18" x14ac:dyDescent="0.25">
      <c r="A231" s="6"/>
      <c r="B231" s="23" t="s">
        <v>74</v>
      </c>
      <c r="C231" s="18"/>
      <c r="D231" s="19"/>
      <c r="E231" s="19"/>
      <c r="F231" s="19"/>
      <c r="G231" s="19"/>
      <c r="H231" s="18"/>
      <c r="I231" s="20"/>
      <c r="J231" s="20"/>
      <c r="K231" s="20">
        <v>54</v>
      </c>
      <c r="L231" s="20">
        <v>54</v>
      </c>
      <c r="M231" s="20"/>
      <c r="N231" s="20"/>
      <c r="O231" s="20"/>
      <c r="P231" s="18"/>
      <c r="Q231" s="21"/>
      <c r="R231" s="21"/>
    </row>
    <row r="232" spans="1:18" x14ac:dyDescent="0.25">
      <c r="A232" s="6"/>
      <c r="B232" s="23" t="s">
        <v>75</v>
      </c>
      <c r="C232" s="18"/>
      <c r="D232" s="19"/>
      <c r="E232" s="19"/>
      <c r="F232" s="19"/>
      <c r="G232" s="19"/>
      <c r="H232" s="18"/>
      <c r="I232" s="20"/>
      <c r="J232" s="20"/>
      <c r="K232" s="20">
        <v>54</v>
      </c>
      <c r="L232" s="20">
        <v>54</v>
      </c>
      <c r="M232" s="20"/>
      <c r="N232" s="20"/>
      <c r="O232" s="20"/>
      <c r="P232" s="18"/>
      <c r="Q232" s="21"/>
      <c r="R232" s="21"/>
    </row>
    <row r="233" spans="1:18" ht="45" x14ac:dyDescent="0.25">
      <c r="A233" s="6"/>
      <c r="B233" s="24" t="s">
        <v>76</v>
      </c>
      <c r="C233" s="18"/>
      <c r="D233" s="19"/>
      <c r="E233" s="19"/>
      <c r="F233" s="19"/>
      <c r="G233" s="19"/>
      <c r="H233" s="18"/>
      <c r="I233" s="20"/>
      <c r="J233" s="20"/>
      <c r="K233" s="20">
        <v>600</v>
      </c>
      <c r="L233" s="20">
        <v>600</v>
      </c>
      <c r="M233" s="20"/>
      <c r="N233" s="20"/>
      <c r="O233" s="20"/>
      <c r="P233" s="18"/>
      <c r="Q233" s="21"/>
      <c r="R233" s="21"/>
    </row>
    <row r="234" spans="1:18" ht="45" x14ac:dyDescent="0.25">
      <c r="A234" s="6"/>
      <c r="B234" s="24" t="s">
        <v>77</v>
      </c>
      <c r="C234" s="18"/>
      <c r="D234" s="19"/>
      <c r="E234" s="19"/>
      <c r="F234" s="19"/>
      <c r="G234" s="19"/>
      <c r="H234" s="18"/>
      <c r="I234" s="20"/>
      <c r="J234" s="20"/>
      <c r="K234" s="20"/>
      <c r="L234" s="20"/>
      <c r="M234" s="20"/>
      <c r="N234" s="20"/>
      <c r="O234" s="20"/>
      <c r="P234" s="18">
        <v>98</v>
      </c>
      <c r="Q234" s="21">
        <v>2431687</v>
      </c>
      <c r="R234" s="21">
        <v>2431687</v>
      </c>
    </row>
    <row r="235" spans="1:18" s="26" customFormat="1" ht="30" x14ac:dyDescent="0.25">
      <c r="A235" s="6"/>
      <c r="B235" s="68" t="s">
        <v>191</v>
      </c>
      <c r="C235" s="56"/>
      <c r="D235" s="63"/>
      <c r="E235" s="63"/>
      <c r="F235" s="63"/>
      <c r="G235" s="63"/>
      <c r="H235" s="56"/>
      <c r="I235" s="49"/>
      <c r="J235" s="49"/>
      <c r="K235" s="49">
        <v>452590</v>
      </c>
      <c r="L235" s="49">
        <v>452590</v>
      </c>
      <c r="M235" s="49"/>
      <c r="N235" s="49"/>
      <c r="O235" s="49"/>
      <c r="P235" s="56"/>
      <c r="Q235" s="50"/>
      <c r="R235" s="50"/>
    </row>
    <row r="236" spans="1:18" s="26" customFormat="1" ht="27" customHeight="1" x14ac:dyDescent="0.25">
      <c r="A236" s="6"/>
      <c r="B236" s="68" t="s">
        <v>161</v>
      </c>
      <c r="C236" s="56"/>
      <c r="D236" s="63"/>
      <c r="E236" s="63"/>
      <c r="F236" s="63"/>
      <c r="G236" s="63"/>
      <c r="H236" s="56"/>
      <c r="I236" s="49"/>
      <c r="J236" s="49"/>
      <c r="K236" s="49">
        <v>0</v>
      </c>
      <c r="L236" s="49">
        <v>0</v>
      </c>
      <c r="M236" s="49"/>
      <c r="N236" s="49"/>
      <c r="O236" s="49"/>
      <c r="P236" s="56"/>
      <c r="Q236" s="50"/>
      <c r="R236" s="50"/>
    </row>
    <row r="237" spans="1:18" s="14" customFormat="1" ht="30" x14ac:dyDescent="0.25">
      <c r="A237" s="4"/>
      <c r="B237" s="66" t="s">
        <v>78</v>
      </c>
      <c r="C237" s="18"/>
      <c r="D237" s="15"/>
      <c r="E237" s="15"/>
      <c r="F237" s="15"/>
      <c r="G237" s="15"/>
      <c r="H237" s="13"/>
      <c r="I237" s="10"/>
      <c r="J237" s="10"/>
      <c r="K237" s="10">
        <v>208416</v>
      </c>
      <c r="L237" s="10">
        <v>208416</v>
      </c>
      <c r="M237" s="10"/>
      <c r="N237" s="10"/>
      <c r="O237" s="10"/>
      <c r="P237" s="13"/>
      <c r="Q237" s="11"/>
      <c r="R237" s="11"/>
    </row>
    <row r="238" spans="1:18" ht="30" x14ac:dyDescent="0.25">
      <c r="A238" s="6"/>
      <c r="B238" s="24" t="s">
        <v>79</v>
      </c>
      <c r="C238" s="18"/>
      <c r="D238" s="19"/>
      <c r="E238" s="19"/>
      <c r="F238" s="19"/>
      <c r="G238" s="19"/>
      <c r="H238" s="18"/>
      <c r="I238" s="20"/>
      <c r="J238" s="20"/>
      <c r="K238" s="20">
        <v>65400</v>
      </c>
      <c r="L238" s="20">
        <v>65400</v>
      </c>
      <c r="M238" s="20"/>
      <c r="N238" s="20"/>
      <c r="O238" s="20"/>
      <c r="P238" s="18"/>
      <c r="Q238" s="21"/>
      <c r="R238" s="21"/>
    </row>
    <row r="239" spans="1:18" x14ac:dyDescent="0.25">
      <c r="A239" s="6"/>
      <c r="B239" s="24" t="s">
        <v>117</v>
      </c>
      <c r="C239" s="18"/>
      <c r="D239" s="19"/>
      <c r="E239" s="19"/>
      <c r="F239" s="19"/>
      <c r="G239" s="19"/>
      <c r="H239" s="18"/>
      <c r="I239" s="20"/>
      <c r="J239" s="20"/>
      <c r="K239" s="20">
        <v>15000</v>
      </c>
      <c r="L239" s="20">
        <v>15000</v>
      </c>
      <c r="M239" s="20"/>
      <c r="N239" s="20"/>
      <c r="O239" s="20"/>
      <c r="P239" s="18"/>
      <c r="Q239" s="21"/>
      <c r="R239" s="21"/>
    </row>
    <row r="240" spans="1:18" ht="60" x14ac:dyDescent="0.25">
      <c r="A240" s="6"/>
      <c r="B240" s="6" t="s">
        <v>80</v>
      </c>
      <c r="C240" s="18"/>
      <c r="D240" s="19"/>
      <c r="E240" s="19"/>
      <c r="F240" s="19"/>
      <c r="G240" s="19"/>
      <c r="H240" s="18" t="s">
        <v>81</v>
      </c>
      <c r="I240" s="20">
        <v>311920</v>
      </c>
      <c r="J240" s="20">
        <v>311920</v>
      </c>
      <c r="K240" s="20"/>
      <c r="L240" s="20"/>
      <c r="M240" s="20"/>
      <c r="N240" s="20"/>
      <c r="O240" s="20"/>
      <c r="P240" s="18"/>
      <c r="Q240" s="21"/>
      <c r="R240" s="21"/>
    </row>
    <row r="241" spans="1:18" s="26" customFormat="1" ht="54.75" customHeight="1" x14ac:dyDescent="0.25">
      <c r="A241" s="6"/>
      <c r="B241" s="68" t="s">
        <v>204</v>
      </c>
      <c r="C241" s="56" t="s">
        <v>156</v>
      </c>
      <c r="D241" s="63">
        <v>300000</v>
      </c>
      <c r="E241" s="63"/>
      <c r="F241" s="63">
        <v>300000</v>
      </c>
      <c r="G241" s="63"/>
      <c r="H241" s="56"/>
      <c r="I241" s="49"/>
      <c r="J241" s="49"/>
      <c r="K241" s="49"/>
      <c r="L241" s="49"/>
      <c r="M241" s="49"/>
      <c r="N241" s="49"/>
      <c r="O241" s="49"/>
      <c r="P241" s="56"/>
      <c r="Q241" s="50"/>
      <c r="R241" s="50"/>
    </row>
    <row r="242" spans="1:18" ht="30" x14ac:dyDescent="0.25">
      <c r="A242" s="6"/>
      <c r="B242" s="6" t="s">
        <v>162</v>
      </c>
      <c r="C242" s="18"/>
      <c r="D242" s="19"/>
      <c r="E242" s="19"/>
      <c r="F242" s="19"/>
      <c r="G242" s="19"/>
      <c r="H242" s="18"/>
      <c r="I242" s="20"/>
      <c r="J242" s="20"/>
      <c r="K242" s="20">
        <v>5000</v>
      </c>
      <c r="L242" s="20">
        <v>5000</v>
      </c>
      <c r="M242" s="20"/>
      <c r="N242" s="20"/>
      <c r="O242" s="20"/>
      <c r="P242" s="18"/>
      <c r="Q242" s="21"/>
      <c r="R242" s="21"/>
    </row>
    <row r="243" spans="1:18" x14ac:dyDescent="0.25">
      <c r="A243" s="6"/>
      <c r="B243" s="6" t="s">
        <v>23</v>
      </c>
      <c r="C243" s="18"/>
      <c r="D243" s="19">
        <f>SUM(D244:D244)</f>
        <v>0</v>
      </c>
      <c r="E243" s="19">
        <f>SUM(E244:E244)</f>
        <v>0</v>
      </c>
      <c r="F243" s="19">
        <f>SUM(F244:F244)</f>
        <v>0</v>
      </c>
      <c r="G243" s="19">
        <f>SUM(G244:G244)</f>
        <v>0</v>
      </c>
      <c r="H243" s="18"/>
      <c r="I243" s="20">
        <f>SUM(I244:I244)</f>
        <v>0</v>
      </c>
      <c r="J243" s="20">
        <f>SUM(J244:J244)</f>
        <v>0</v>
      </c>
      <c r="K243" s="20">
        <f>SUM(K244:K244)</f>
        <v>0</v>
      </c>
      <c r="L243" s="20">
        <f>SUM(L244:L244)</f>
        <v>0</v>
      </c>
      <c r="M243" s="20"/>
      <c r="N243" s="20"/>
      <c r="O243" s="20">
        <f>SUM(O244:O244)</f>
        <v>0</v>
      </c>
      <c r="P243" s="18"/>
      <c r="Q243" s="21">
        <f>SUM(Q244:Q244)</f>
        <v>0</v>
      </c>
      <c r="R243" s="21">
        <f>SUM(R244:R244)</f>
        <v>0</v>
      </c>
    </row>
    <row r="244" spans="1:18" x14ac:dyDescent="0.25">
      <c r="A244" s="6"/>
      <c r="B244" s="6"/>
      <c r="C244" s="18"/>
      <c r="D244" s="19"/>
      <c r="E244" s="19"/>
      <c r="F244" s="19"/>
      <c r="G244" s="19"/>
      <c r="H244" s="18"/>
      <c r="I244" s="20"/>
      <c r="J244" s="20"/>
      <c r="K244" s="10"/>
      <c r="L244" s="20"/>
      <c r="M244" s="20"/>
      <c r="N244" s="20"/>
      <c r="O244" s="20"/>
      <c r="P244" s="18"/>
      <c r="Q244" s="21"/>
      <c r="R244" s="21"/>
    </row>
    <row r="245" spans="1:18" x14ac:dyDescent="0.25">
      <c r="A245" s="6">
        <v>5219</v>
      </c>
      <c r="B245" s="6" t="s">
        <v>31</v>
      </c>
      <c r="C245" s="18"/>
      <c r="D245" s="19">
        <f>SUM(D246:D246)</f>
        <v>0</v>
      </c>
      <c r="E245" s="19">
        <f>SUM(E246:E246)</f>
        <v>0</v>
      </c>
      <c r="F245" s="19">
        <f>SUM(F246:F246)</f>
        <v>0</v>
      </c>
      <c r="G245" s="19">
        <f>SUM(G246:G246)</f>
        <v>0</v>
      </c>
      <c r="H245" s="18"/>
      <c r="I245" s="20">
        <f>SUM(I246:I246)</f>
        <v>0</v>
      </c>
      <c r="J245" s="20">
        <f>SUM(J246:J246)</f>
        <v>0</v>
      </c>
      <c r="K245" s="20">
        <f>SUM(K246:K246)</f>
        <v>0</v>
      </c>
      <c r="L245" s="20">
        <f>SUM(L246:L246)</f>
        <v>0</v>
      </c>
      <c r="M245" s="20"/>
      <c r="N245" s="20">
        <f>SUM(N246:N246)</f>
        <v>0</v>
      </c>
      <c r="O245" s="20">
        <f>SUM(O246:O246)</f>
        <v>0</v>
      </c>
      <c r="P245" s="18"/>
      <c r="Q245" s="21">
        <f>SUM(Q246:Q246)</f>
        <v>0</v>
      </c>
      <c r="R245" s="21">
        <f>SUM(R246:R246)</f>
        <v>0</v>
      </c>
    </row>
    <row r="246" spans="1:18" x14ac:dyDescent="0.25">
      <c r="A246" s="6"/>
      <c r="B246" s="6" t="s">
        <v>52</v>
      </c>
      <c r="C246" s="18"/>
      <c r="D246" s="19"/>
      <c r="E246" s="19"/>
      <c r="F246" s="19"/>
      <c r="G246" s="19"/>
      <c r="H246" s="18"/>
      <c r="I246" s="20"/>
      <c r="J246" s="20"/>
      <c r="K246" s="20"/>
      <c r="L246" s="20"/>
      <c r="M246" s="20"/>
      <c r="N246" s="20"/>
      <c r="O246" s="20"/>
      <c r="P246" s="18"/>
      <c r="Q246" s="21"/>
      <c r="R246" s="21"/>
    </row>
    <row r="247" spans="1:18" s="46" customFormat="1" x14ac:dyDescent="0.25">
      <c r="A247" s="43" t="s">
        <v>18</v>
      </c>
      <c r="B247" s="43" t="s">
        <v>38</v>
      </c>
      <c r="C247" s="44"/>
      <c r="D247" s="45">
        <f>D248+D253+D255+D267+D269+D272+D283</f>
        <v>61670</v>
      </c>
      <c r="E247" s="45">
        <f>E248+E253+E255+E267+E269+E272+E283</f>
        <v>0</v>
      </c>
      <c r="F247" s="45">
        <f>F248+F253+F255+F267+F269+F272+F283</f>
        <v>101270</v>
      </c>
      <c r="G247" s="45">
        <f>G248+G253+G255+G267+G269+G272+G283</f>
        <v>0</v>
      </c>
      <c r="H247" s="44"/>
      <c r="I247" s="45">
        <f>I248+I253+I255+I267+I269+I272+I283</f>
        <v>0</v>
      </c>
      <c r="J247" s="45">
        <f>J248+J253+J255+J267+J269+J272+J283</f>
        <v>0</v>
      </c>
      <c r="K247" s="45">
        <f>K248+K253+K255+K267+K269+K272+K283</f>
        <v>78600</v>
      </c>
      <c r="L247" s="45">
        <f>L248+L253+L255+L267+L269+L272+L283</f>
        <v>81369</v>
      </c>
      <c r="M247" s="45"/>
      <c r="N247" s="45">
        <f>N248+N253+N255+N267+N269+N272+N283</f>
        <v>0</v>
      </c>
      <c r="O247" s="45">
        <f>O248+O253+O255+O267+O269+O272+O283</f>
        <v>0</v>
      </c>
      <c r="P247" s="44"/>
      <c r="Q247" s="54">
        <f>Q248+Q253+Q255+Q267+Q269+Q272+Q283</f>
        <v>437899</v>
      </c>
      <c r="R247" s="54">
        <f>R248+R253+R255+R267+R269+R272+R283</f>
        <v>437899</v>
      </c>
    </row>
    <row r="248" spans="1:18" s="14" customFormat="1" x14ac:dyDescent="0.25">
      <c r="A248" s="51">
        <v>5201</v>
      </c>
      <c r="B248" s="51" t="s">
        <v>27</v>
      </c>
      <c r="C248" s="58"/>
      <c r="D248" s="59">
        <f>SUM(D249:D252)</f>
        <v>9000</v>
      </c>
      <c r="E248" s="59">
        <f t="shared" ref="E248" si="39">SUM(E249:E252)</f>
        <v>0</v>
      </c>
      <c r="F248" s="59">
        <f t="shared" ref="F248" si="40">SUM(F249:F252)</f>
        <v>9000</v>
      </c>
      <c r="G248" s="59">
        <f t="shared" ref="G248" si="41">SUM(G249:G252)</f>
        <v>0</v>
      </c>
      <c r="H248" s="58"/>
      <c r="I248" s="59">
        <f>SUM(I249:I252)</f>
        <v>0</v>
      </c>
      <c r="J248" s="59">
        <f t="shared" ref="J248" si="42">SUM(J249:J252)</f>
        <v>0</v>
      </c>
      <c r="K248" s="59">
        <f t="shared" ref="K248" si="43">SUM(K249:K252)</f>
        <v>0</v>
      </c>
      <c r="L248" s="59">
        <f t="shared" ref="L248" si="44">SUM(L249:L252)</f>
        <v>0</v>
      </c>
      <c r="M248" s="59"/>
      <c r="N248" s="59">
        <f t="shared" ref="N248" si="45">SUM(N249:N252)</f>
        <v>0</v>
      </c>
      <c r="O248" s="59">
        <f t="shared" ref="O248" si="46">SUM(O249:O252)</f>
        <v>0</v>
      </c>
      <c r="P248" s="58"/>
      <c r="Q248" s="60">
        <f>SUM(Q249:Q252)</f>
        <v>0</v>
      </c>
      <c r="R248" s="60">
        <f>SUM(R249:R252)</f>
        <v>0</v>
      </c>
    </row>
    <row r="249" spans="1:18" s="14" customFormat="1" x14ac:dyDescent="0.25">
      <c r="A249" s="4"/>
      <c r="B249" s="17" t="s">
        <v>163</v>
      </c>
      <c r="C249" s="13" t="s">
        <v>65</v>
      </c>
      <c r="D249" s="15">
        <v>3500</v>
      </c>
      <c r="E249" s="15"/>
      <c r="F249" s="15">
        <v>3500</v>
      </c>
      <c r="G249" s="15"/>
      <c r="H249" s="13"/>
      <c r="I249" s="15"/>
      <c r="J249" s="15"/>
      <c r="K249" s="15"/>
      <c r="L249" s="15"/>
      <c r="M249" s="15"/>
      <c r="N249" s="15"/>
      <c r="O249" s="15"/>
      <c r="P249" s="13"/>
      <c r="Q249" s="16"/>
      <c r="R249" s="16"/>
    </row>
    <row r="250" spans="1:18" s="14" customFormat="1" x14ac:dyDescent="0.25">
      <c r="A250" s="4"/>
      <c r="B250" s="17" t="s">
        <v>180</v>
      </c>
      <c r="C250" s="13" t="s">
        <v>65</v>
      </c>
      <c r="D250" s="15">
        <v>2500</v>
      </c>
      <c r="E250" s="15"/>
      <c r="F250" s="15">
        <v>2500</v>
      </c>
      <c r="G250" s="15"/>
      <c r="H250" s="13"/>
      <c r="I250" s="15"/>
      <c r="J250" s="15"/>
      <c r="K250" s="15"/>
      <c r="L250" s="15"/>
      <c r="M250" s="15"/>
      <c r="N250" s="15"/>
      <c r="O250" s="15"/>
      <c r="P250" s="13"/>
      <c r="Q250" s="16"/>
      <c r="R250" s="16"/>
    </row>
    <row r="251" spans="1:18" s="14" customFormat="1" x14ac:dyDescent="0.25">
      <c r="A251" s="4"/>
      <c r="B251" s="17" t="s">
        <v>164</v>
      </c>
      <c r="C251" s="13" t="s">
        <v>65</v>
      </c>
      <c r="D251" s="15">
        <v>1000</v>
      </c>
      <c r="E251" s="15"/>
      <c r="F251" s="15">
        <v>1000</v>
      </c>
      <c r="G251" s="15"/>
      <c r="H251" s="13"/>
      <c r="I251" s="15"/>
      <c r="J251" s="15"/>
      <c r="K251" s="15"/>
      <c r="L251" s="15"/>
      <c r="M251" s="15"/>
      <c r="N251" s="15"/>
      <c r="O251" s="15"/>
      <c r="P251" s="13"/>
      <c r="Q251" s="16"/>
      <c r="R251" s="16"/>
    </row>
    <row r="252" spans="1:18" s="14" customFormat="1" x14ac:dyDescent="0.25">
      <c r="A252" s="4"/>
      <c r="B252" s="17" t="s">
        <v>165</v>
      </c>
      <c r="C252" s="13" t="s">
        <v>65</v>
      </c>
      <c r="D252" s="15">
        <v>2000</v>
      </c>
      <c r="E252" s="15"/>
      <c r="F252" s="15">
        <v>2000</v>
      </c>
      <c r="G252" s="15"/>
      <c r="H252" s="13"/>
      <c r="I252" s="15"/>
      <c r="J252" s="15"/>
      <c r="K252" s="15"/>
      <c r="L252" s="15"/>
      <c r="M252" s="15"/>
      <c r="N252" s="15"/>
      <c r="O252" s="15"/>
      <c r="P252" s="13"/>
      <c r="Q252" s="16"/>
      <c r="R252" s="16"/>
    </row>
    <row r="253" spans="1:18" s="14" customFormat="1" x14ac:dyDescent="0.25">
      <c r="A253" s="51">
        <v>5202</v>
      </c>
      <c r="B253" s="51" t="s">
        <v>48</v>
      </c>
      <c r="C253" s="58"/>
      <c r="D253" s="59">
        <f>SUM(D254:D254)</f>
        <v>0</v>
      </c>
      <c r="E253" s="59">
        <f>SUM(E254:E254)</f>
        <v>0</v>
      </c>
      <c r="F253" s="59">
        <f>SUM(F254:F254)</f>
        <v>0</v>
      </c>
      <c r="G253" s="59">
        <f>SUM(G254:G254)</f>
        <v>0</v>
      </c>
      <c r="H253" s="58"/>
      <c r="I253" s="59">
        <f>SUM(I254:I254)</f>
        <v>0</v>
      </c>
      <c r="J253" s="59">
        <f>SUM(J254:J254)</f>
        <v>0</v>
      </c>
      <c r="K253" s="59">
        <f>SUM(K254:K254)</f>
        <v>0</v>
      </c>
      <c r="L253" s="59">
        <f>SUM(L254:L254)</f>
        <v>0</v>
      </c>
      <c r="M253" s="59"/>
      <c r="N253" s="59">
        <f>SUM(N254:N254)</f>
        <v>0</v>
      </c>
      <c r="O253" s="59">
        <f>SUM(O254:O254)</f>
        <v>0</v>
      </c>
      <c r="P253" s="58"/>
      <c r="Q253" s="60">
        <f>SUM(Q254:Q254)</f>
        <v>0</v>
      </c>
      <c r="R253" s="60">
        <f>SUM(R254:R254)</f>
        <v>0</v>
      </c>
    </row>
    <row r="254" spans="1:18" s="14" customFormat="1" x14ac:dyDescent="0.25">
      <c r="A254" s="4"/>
      <c r="B254" s="4"/>
      <c r="C254" s="13"/>
      <c r="D254" s="15"/>
      <c r="E254" s="15"/>
      <c r="F254" s="15"/>
      <c r="G254" s="15"/>
      <c r="H254" s="13"/>
      <c r="I254" s="15"/>
      <c r="J254" s="15"/>
      <c r="K254" s="15"/>
      <c r="L254" s="15"/>
      <c r="M254" s="15"/>
      <c r="N254" s="15"/>
      <c r="O254" s="15"/>
      <c r="P254" s="13"/>
      <c r="Q254" s="16"/>
      <c r="R254" s="16"/>
    </row>
    <row r="255" spans="1:18" s="14" customFormat="1" ht="30" x14ac:dyDescent="0.25">
      <c r="A255" s="51">
        <v>5203</v>
      </c>
      <c r="B255" s="51" t="s">
        <v>28</v>
      </c>
      <c r="C255" s="58"/>
      <c r="D255" s="59">
        <f>SUM(D256:D266)</f>
        <v>42670</v>
      </c>
      <c r="E255" s="59">
        <f>SUM(E256:E266)</f>
        <v>0</v>
      </c>
      <c r="F255" s="59">
        <f>SUM(F256:F266)</f>
        <v>42670</v>
      </c>
      <c r="G255" s="59">
        <f>SUM(G256:G266)</f>
        <v>0</v>
      </c>
      <c r="H255" s="58"/>
      <c r="I255" s="59">
        <f>SUM(I256:I266)</f>
        <v>0</v>
      </c>
      <c r="J255" s="59">
        <f>SUM(J256:J266)</f>
        <v>0</v>
      </c>
      <c r="K255" s="59">
        <f>SUM(K256:K266)</f>
        <v>73600</v>
      </c>
      <c r="L255" s="59">
        <f>SUM(L256:L266)</f>
        <v>74038</v>
      </c>
      <c r="M255" s="59"/>
      <c r="N255" s="59">
        <f>SUM(N256:N266)</f>
        <v>0</v>
      </c>
      <c r="O255" s="59">
        <f>SUM(O256:O266)</f>
        <v>0</v>
      </c>
      <c r="P255" s="58"/>
      <c r="Q255" s="60">
        <f>SUM(Q256:Q266)</f>
        <v>437899</v>
      </c>
      <c r="R255" s="60">
        <f>SUM(R256:R266)</f>
        <v>437899</v>
      </c>
    </row>
    <row r="256" spans="1:18" s="14" customFormat="1" x14ac:dyDescent="0.25">
      <c r="A256" s="4"/>
      <c r="B256" s="5" t="s">
        <v>166</v>
      </c>
      <c r="C256" s="13" t="s">
        <v>65</v>
      </c>
      <c r="D256" s="15">
        <v>2000</v>
      </c>
      <c r="E256" s="15"/>
      <c r="F256" s="15">
        <v>2000</v>
      </c>
      <c r="G256" s="15"/>
      <c r="H256" s="13"/>
      <c r="I256" s="15"/>
      <c r="J256" s="15"/>
      <c r="K256" s="15"/>
      <c r="L256" s="15"/>
      <c r="M256" s="15"/>
      <c r="N256" s="15"/>
      <c r="O256" s="15"/>
      <c r="P256" s="13"/>
      <c r="Q256" s="16"/>
      <c r="R256" s="16"/>
    </row>
    <row r="257" spans="1:18" s="14" customFormat="1" x14ac:dyDescent="0.25">
      <c r="A257" s="4"/>
      <c r="B257" s="5" t="s">
        <v>167</v>
      </c>
      <c r="C257" s="13" t="s">
        <v>65</v>
      </c>
      <c r="D257" s="15">
        <v>15000</v>
      </c>
      <c r="E257" s="15"/>
      <c r="F257" s="15">
        <v>15000</v>
      </c>
      <c r="G257" s="15"/>
      <c r="H257" s="13"/>
      <c r="I257" s="15"/>
      <c r="J257" s="15"/>
      <c r="K257" s="15"/>
      <c r="L257" s="15"/>
      <c r="M257" s="15"/>
      <c r="N257" s="15"/>
      <c r="O257" s="15"/>
      <c r="P257" s="13"/>
      <c r="Q257" s="16"/>
      <c r="R257" s="16"/>
    </row>
    <row r="258" spans="1:18" s="14" customFormat="1" ht="30" x14ac:dyDescent="0.25">
      <c r="A258" s="4"/>
      <c r="B258" s="4" t="s">
        <v>169</v>
      </c>
      <c r="C258" s="13"/>
      <c r="D258" s="15"/>
      <c r="E258" s="15"/>
      <c r="F258" s="15"/>
      <c r="G258" s="15"/>
      <c r="H258" s="13"/>
      <c r="I258" s="15"/>
      <c r="J258" s="15"/>
      <c r="K258" s="15"/>
      <c r="L258" s="15"/>
      <c r="M258" s="15"/>
      <c r="N258" s="15"/>
      <c r="O258" s="15"/>
      <c r="P258" s="13">
        <v>96</v>
      </c>
      <c r="Q258" s="16">
        <v>437899</v>
      </c>
      <c r="R258" s="16">
        <v>437899</v>
      </c>
    </row>
    <row r="259" spans="1:18" s="14" customFormat="1" ht="45" x14ac:dyDescent="0.25">
      <c r="A259" s="4"/>
      <c r="B259" s="4" t="s">
        <v>170</v>
      </c>
      <c r="C259" s="13"/>
      <c r="D259" s="15"/>
      <c r="E259" s="15"/>
      <c r="F259" s="15"/>
      <c r="G259" s="15"/>
      <c r="H259" s="13"/>
      <c r="I259" s="15"/>
      <c r="J259" s="15"/>
      <c r="K259" s="15">
        <v>60000</v>
      </c>
      <c r="L259" s="15">
        <v>60000</v>
      </c>
      <c r="M259" s="15"/>
      <c r="N259" s="15"/>
      <c r="O259" s="15"/>
      <c r="P259" s="13"/>
      <c r="Q259" s="16"/>
      <c r="R259" s="16"/>
    </row>
    <row r="260" spans="1:18" s="14" customFormat="1" ht="30" x14ac:dyDescent="0.25">
      <c r="A260" s="4"/>
      <c r="B260" s="4" t="s">
        <v>171</v>
      </c>
      <c r="C260" s="13"/>
      <c r="D260" s="15"/>
      <c r="E260" s="15"/>
      <c r="F260" s="15"/>
      <c r="G260" s="15"/>
      <c r="H260" s="13"/>
      <c r="I260" s="15"/>
      <c r="J260" s="15"/>
      <c r="K260" s="15">
        <v>10000</v>
      </c>
      <c r="L260" s="15">
        <v>10000</v>
      </c>
      <c r="M260" s="15"/>
      <c r="N260" s="15"/>
      <c r="O260" s="15"/>
      <c r="P260" s="13"/>
      <c r="Q260" s="16"/>
      <c r="R260" s="16"/>
    </row>
    <row r="261" spans="1:18" s="14" customFormat="1" x14ac:dyDescent="0.25">
      <c r="A261" s="4"/>
      <c r="B261" s="4" t="s">
        <v>181</v>
      </c>
      <c r="C261" s="13" t="s">
        <v>65</v>
      </c>
      <c r="D261" s="15">
        <v>1670</v>
      </c>
      <c r="E261" s="15"/>
      <c r="F261" s="15">
        <v>1670</v>
      </c>
      <c r="G261" s="15"/>
      <c r="H261" s="13"/>
      <c r="I261" s="15"/>
      <c r="J261" s="15"/>
      <c r="K261" s="15"/>
      <c r="L261" s="15"/>
      <c r="M261" s="15"/>
      <c r="N261" s="15"/>
      <c r="O261" s="15"/>
      <c r="P261" s="13"/>
      <c r="Q261" s="16"/>
      <c r="R261" s="16"/>
    </row>
    <row r="262" spans="1:18" s="14" customFormat="1" x14ac:dyDescent="0.25">
      <c r="A262" s="4"/>
      <c r="B262" s="83" t="s">
        <v>216</v>
      </c>
      <c r="C262" s="84"/>
      <c r="D262" s="85"/>
      <c r="E262" s="85"/>
      <c r="F262" s="85"/>
      <c r="G262" s="85"/>
      <c r="H262" s="84"/>
      <c r="I262" s="85"/>
      <c r="J262" s="85"/>
      <c r="K262" s="85">
        <v>0</v>
      </c>
      <c r="L262" s="85">
        <v>2500</v>
      </c>
      <c r="M262" s="15"/>
      <c r="N262" s="15"/>
      <c r="O262" s="15"/>
      <c r="P262" s="13"/>
      <c r="Q262" s="16"/>
      <c r="R262" s="16"/>
    </row>
    <row r="263" spans="1:18" s="14" customFormat="1" x14ac:dyDescent="0.25">
      <c r="A263" s="4"/>
      <c r="B263" s="83" t="s">
        <v>215</v>
      </c>
      <c r="C263" s="84" t="s">
        <v>65</v>
      </c>
      <c r="D263" s="85">
        <v>0</v>
      </c>
      <c r="E263" s="85"/>
      <c r="F263" s="85">
        <v>2000</v>
      </c>
      <c r="G263" s="15"/>
      <c r="H263" s="13"/>
      <c r="I263" s="15"/>
      <c r="J263" s="15"/>
      <c r="K263" s="15"/>
      <c r="L263" s="15"/>
      <c r="M263" s="15"/>
      <c r="N263" s="15"/>
      <c r="O263" s="15"/>
      <c r="P263" s="13"/>
      <c r="Q263" s="16"/>
      <c r="R263" s="16"/>
    </row>
    <row r="264" spans="1:18" s="14" customFormat="1" x14ac:dyDescent="0.25">
      <c r="A264" s="4"/>
      <c r="B264" s="83" t="s">
        <v>182</v>
      </c>
      <c r="C264" s="84" t="s">
        <v>65</v>
      </c>
      <c r="D264" s="85">
        <v>7000</v>
      </c>
      <c r="E264" s="85"/>
      <c r="F264" s="85">
        <v>5000</v>
      </c>
      <c r="G264" s="15"/>
      <c r="H264" s="13"/>
      <c r="I264" s="15"/>
      <c r="J264" s="15"/>
      <c r="K264" s="15"/>
      <c r="L264" s="15"/>
      <c r="M264" s="15"/>
      <c r="N264" s="15"/>
      <c r="O264" s="15"/>
      <c r="P264" s="13"/>
      <c r="Q264" s="16"/>
      <c r="R264" s="16"/>
    </row>
    <row r="265" spans="1:18" s="14" customFormat="1" ht="30" x14ac:dyDescent="0.25">
      <c r="A265" s="4"/>
      <c r="B265" s="97" t="s">
        <v>168</v>
      </c>
      <c r="C265" s="84"/>
      <c r="D265" s="85"/>
      <c r="E265" s="85"/>
      <c r="F265" s="85"/>
      <c r="G265" s="85"/>
      <c r="H265" s="84"/>
      <c r="I265" s="85"/>
      <c r="J265" s="85"/>
      <c r="K265" s="85">
        <v>3600</v>
      </c>
      <c r="L265" s="85">
        <v>1538</v>
      </c>
      <c r="M265" s="15"/>
      <c r="N265" s="15"/>
      <c r="O265" s="15"/>
      <c r="P265" s="13"/>
      <c r="Q265" s="16"/>
      <c r="R265" s="16"/>
    </row>
    <row r="266" spans="1:18" s="14" customFormat="1" ht="45" x14ac:dyDescent="0.25">
      <c r="A266" s="4"/>
      <c r="B266" s="66" t="s">
        <v>82</v>
      </c>
      <c r="C266" s="13" t="s">
        <v>65</v>
      </c>
      <c r="D266" s="15">
        <v>17000</v>
      </c>
      <c r="E266" s="15"/>
      <c r="F266" s="15">
        <v>17000</v>
      </c>
      <c r="G266" s="15"/>
      <c r="H266" s="13"/>
      <c r="I266" s="15"/>
      <c r="J266" s="15"/>
      <c r="K266" s="15"/>
      <c r="L266" s="15"/>
      <c r="M266" s="15"/>
      <c r="N266" s="15"/>
      <c r="O266" s="15"/>
      <c r="P266" s="13"/>
      <c r="Q266" s="16"/>
      <c r="R266" s="16"/>
    </row>
    <row r="267" spans="1:18" s="14" customFormat="1" x14ac:dyDescent="0.25">
      <c r="A267" s="51">
        <v>5204</v>
      </c>
      <c r="B267" s="51" t="s">
        <v>29</v>
      </c>
      <c r="C267" s="58"/>
      <c r="D267" s="59">
        <f>SUM(D268:D268)</f>
        <v>0</v>
      </c>
      <c r="E267" s="59">
        <f>SUM(E268:E268)</f>
        <v>0</v>
      </c>
      <c r="F267" s="59">
        <f>SUM(F268:F268)</f>
        <v>4200</v>
      </c>
      <c r="G267" s="59">
        <f>SUM(G268:G268)</f>
        <v>0</v>
      </c>
      <c r="H267" s="58"/>
      <c r="I267" s="59">
        <f>SUM(I268:I268)</f>
        <v>0</v>
      </c>
      <c r="J267" s="59">
        <f>SUM(J268:J268)</f>
        <v>0</v>
      </c>
      <c r="K267" s="59">
        <f>SUM(K268:K268)</f>
        <v>0</v>
      </c>
      <c r="L267" s="59">
        <f>SUM(L268:L268)</f>
        <v>0</v>
      </c>
      <c r="M267" s="59"/>
      <c r="N267" s="59">
        <f>SUM(N268:N268)</f>
        <v>0</v>
      </c>
      <c r="O267" s="59">
        <f>SUM(O268:O268)</f>
        <v>0</v>
      </c>
      <c r="P267" s="58"/>
      <c r="Q267" s="60">
        <f>SUM(Q268:Q268)</f>
        <v>0</v>
      </c>
      <c r="R267" s="60">
        <f>SUM(R268:R268)</f>
        <v>0</v>
      </c>
    </row>
    <row r="268" spans="1:18" s="14" customFormat="1" x14ac:dyDescent="0.25">
      <c r="A268" s="4"/>
      <c r="B268" s="83" t="s">
        <v>219</v>
      </c>
      <c r="C268" s="84" t="s">
        <v>65</v>
      </c>
      <c r="D268" s="85">
        <v>0</v>
      </c>
      <c r="E268" s="85"/>
      <c r="F268" s="85">
        <v>4200</v>
      </c>
      <c r="G268" s="85"/>
      <c r="H268" s="13"/>
      <c r="I268" s="15"/>
      <c r="J268" s="15"/>
      <c r="K268" s="15"/>
      <c r="L268" s="15"/>
      <c r="M268" s="15"/>
      <c r="N268" s="15"/>
      <c r="O268" s="15"/>
      <c r="P268" s="13"/>
      <c r="Q268" s="16"/>
      <c r="R268" s="16"/>
    </row>
    <row r="269" spans="1:18" s="14" customFormat="1" x14ac:dyDescent="0.25">
      <c r="A269" s="51">
        <v>5205</v>
      </c>
      <c r="B269" s="51" t="s">
        <v>30</v>
      </c>
      <c r="C269" s="58"/>
      <c r="D269" s="59">
        <f>SUM(D270:D271)</f>
        <v>10000</v>
      </c>
      <c r="E269" s="59">
        <f>SUM(E270:E271)</f>
        <v>0</v>
      </c>
      <c r="F269" s="59">
        <f>SUM(F270:F271)</f>
        <v>10000</v>
      </c>
      <c r="G269" s="59">
        <f>SUM(G270:G271)</f>
        <v>0</v>
      </c>
      <c r="H269" s="58"/>
      <c r="I269" s="59">
        <f>SUM(I270:I271)</f>
        <v>0</v>
      </c>
      <c r="J269" s="59">
        <f>SUM(J270:J271)</f>
        <v>0</v>
      </c>
      <c r="K269" s="59">
        <f>SUM(K270:K271)</f>
        <v>5000</v>
      </c>
      <c r="L269" s="59">
        <f>SUM(L270:L271)</f>
        <v>2531</v>
      </c>
      <c r="M269" s="59"/>
      <c r="N269" s="59">
        <f>SUM(N270:N271)</f>
        <v>0</v>
      </c>
      <c r="O269" s="59">
        <f>SUM(O270:O271)</f>
        <v>0</v>
      </c>
      <c r="P269" s="58"/>
      <c r="Q269" s="60">
        <f>SUM(Q270:Q271)</f>
        <v>0</v>
      </c>
      <c r="R269" s="60">
        <f>SUM(R270:R271)</f>
        <v>0</v>
      </c>
    </row>
    <row r="270" spans="1:18" s="14" customFormat="1" ht="30" x14ac:dyDescent="0.25">
      <c r="A270" s="4"/>
      <c r="B270" s="4" t="s">
        <v>98</v>
      </c>
      <c r="C270" s="13" t="s">
        <v>65</v>
      </c>
      <c r="D270" s="15">
        <v>10000</v>
      </c>
      <c r="E270" s="15"/>
      <c r="F270" s="15">
        <v>10000</v>
      </c>
      <c r="G270" s="15"/>
      <c r="H270" s="13"/>
      <c r="I270" s="15"/>
      <c r="J270" s="15"/>
      <c r="K270" s="15"/>
      <c r="L270" s="15"/>
      <c r="M270" s="15"/>
      <c r="N270" s="15"/>
      <c r="O270" s="15"/>
      <c r="P270" s="13"/>
      <c r="Q270" s="16"/>
      <c r="R270" s="16"/>
    </row>
    <row r="271" spans="1:18" s="14" customFormat="1" x14ac:dyDescent="0.25">
      <c r="A271" s="4"/>
      <c r="B271" s="83" t="s">
        <v>220</v>
      </c>
      <c r="C271" s="84"/>
      <c r="D271" s="85"/>
      <c r="E271" s="85"/>
      <c r="F271" s="85"/>
      <c r="G271" s="85"/>
      <c r="H271" s="84"/>
      <c r="I271" s="85"/>
      <c r="J271" s="85"/>
      <c r="K271" s="85">
        <v>5000</v>
      </c>
      <c r="L271" s="85">
        <v>2531</v>
      </c>
      <c r="M271" s="15"/>
      <c r="N271" s="15"/>
      <c r="O271" s="15"/>
      <c r="P271" s="13"/>
      <c r="Q271" s="16"/>
      <c r="R271" s="16"/>
    </row>
    <row r="272" spans="1:18" s="14" customFormat="1" x14ac:dyDescent="0.25">
      <c r="A272" s="51">
        <v>5206</v>
      </c>
      <c r="B272" s="51" t="s">
        <v>49</v>
      </c>
      <c r="C272" s="58"/>
      <c r="D272" s="59">
        <f>D273+D279</f>
        <v>0</v>
      </c>
      <c r="E272" s="59">
        <f t="shared" ref="E272" si="47">E273+E279</f>
        <v>0</v>
      </c>
      <c r="F272" s="59">
        <f t="shared" ref="F272" si="48">F273+F279</f>
        <v>0</v>
      </c>
      <c r="G272" s="59">
        <f t="shared" ref="G272" si="49">G273+G279</f>
        <v>0</v>
      </c>
      <c r="H272" s="58"/>
      <c r="I272" s="59">
        <f>I273+I279</f>
        <v>0</v>
      </c>
      <c r="J272" s="59">
        <f t="shared" ref="J272" si="50">J273+J279</f>
        <v>0</v>
      </c>
      <c r="K272" s="59">
        <f t="shared" ref="K272" si="51">K273+K279</f>
        <v>0</v>
      </c>
      <c r="L272" s="59">
        <f t="shared" ref="L272" si="52">L273+L279</f>
        <v>0</v>
      </c>
      <c r="M272" s="59"/>
      <c r="N272" s="59">
        <f t="shared" ref="N272" si="53">N273+N279</f>
        <v>0</v>
      </c>
      <c r="O272" s="59">
        <f t="shared" ref="O272" si="54">O273+O279</f>
        <v>0</v>
      </c>
      <c r="P272" s="58"/>
      <c r="Q272" s="60">
        <f>Q273+Q279</f>
        <v>0</v>
      </c>
      <c r="R272" s="60">
        <f>R273+R279</f>
        <v>0</v>
      </c>
    </row>
    <row r="273" spans="1:18" s="14" customFormat="1" x14ac:dyDescent="0.25">
      <c r="A273" s="4"/>
      <c r="B273" s="4" t="s">
        <v>53</v>
      </c>
      <c r="C273" s="13"/>
      <c r="D273" s="15">
        <f>SUM(D274:D278)</f>
        <v>0</v>
      </c>
      <c r="E273" s="15">
        <f t="shared" ref="E273" si="55">SUM(E274:E278)</f>
        <v>0</v>
      </c>
      <c r="F273" s="15">
        <f t="shared" ref="F273" si="56">SUM(F274:F278)</f>
        <v>0</v>
      </c>
      <c r="G273" s="15">
        <f t="shared" ref="G273" si="57">SUM(G274:G278)</f>
        <v>0</v>
      </c>
      <c r="H273" s="13"/>
      <c r="I273" s="15">
        <f>SUM(I274:I278)</f>
        <v>0</v>
      </c>
      <c r="J273" s="15">
        <f t="shared" ref="J273" si="58">SUM(J274:J278)</f>
        <v>0</v>
      </c>
      <c r="K273" s="15">
        <f t="shared" ref="K273" si="59">SUM(K274:K278)</f>
        <v>0</v>
      </c>
      <c r="L273" s="15">
        <f t="shared" ref="L273" si="60">SUM(L274:L278)</f>
        <v>0</v>
      </c>
      <c r="M273" s="15"/>
      <c r="N273" s="15">
        <f t="shared" ref="N273" si="61">SUM(N274:N278)</f>
        <v>0</v>
      </c>
      <c r="O273" s="15">
        <f t="shared" ref="O273" si="62">SUM(O274:O278)</f>
        <v>0</v>
      </c>
      <c r="P273" s="13"/>
      <c r="Q273" s="16">
        <f>SUM(Q274:Q278)</f>
        <v>0</v>
      </c>
      <c r="R273" s="16">
        <f>SUM(R274:R278)</f>
        <v>0</v>
      </c>
    </row>
    <row r="274" spans="1:18" s="14" customFormat="1" x14ac:dyDescent="0.25">
      <c r="A274" s="4"/>
      <c r="B274" s="4"/>
      <c r="C274" s="13"/>
      <c r="D274" s="15"/>
      <c r="E274" s="15"/>
      <c r="F274" s="15"/>
      <c r="G274" s="15"/>
      <c r="H274" s="13"/>
      <c r="I274" s="15"/>
      <c r="J274" s="15"/>
      <c r="K274" s="15"/>
      <c r="L274" s="15"/>
      <c r="M274" s="15"/>
      <c r="N274" s="15"/>
      <c r="O274" s="15"/>
      <c r="P274" s="13"/>
      <c r="Q274" s="16"/>
      <c r="R274" s="16"/>
    </row>
    <row r="275" spans="1:18" s="14" customFormat="1" x14ac:dyDescent="0.25">
      <c r="A275" s="4"/>
      <c r="B275" s="4"/>
      <c r="C275" s="13"/>
      <c r="D275" s="15"/>
      <c r="E275" s="15"/>
      <c r="F275" s="15"/>
      <c r="G275" s="15"/>
      <c r="H275" s="13"/>
      <c r="I275" s="15"/>
      <c r="J275" s="15"/>
      <c r="K275" s="15"/>
      <c r="L275" s="15"/>
      <c r="M275" s="15"/>
      <c r="N275" s="15"/>
      <c r="O275" s="15"/>
      <c r="P275" s="13"/>
      <c r="Q275" s="16"/>
      <c r="R275" s="16"/>
    </row>
    <row r="276" spans="1:18" s="14" customFormat="1" x14ac:dyDescent="0.25">
      <c r="A276" s="4"/>
      <c r="B276" s="4"/>
      <c r="C276" s="13"/>
      <c r="D276" s="15"/>
      <c r="E276" s="15"/>
      <c r="F276" s="15"/>
      <c r="G276" s="15"/>
      <c r="H276" s="13"/>
      <c r="I276" s="15"/>
      <c r="J276" s="15"/>
      <c r="K276" s="15"/>
      <c r="L276" s="15"/>
      <c r="M276" s="15"/>
      <c r="N276" s="15"/>
      <c r="O276" s="15"/>
      <c r="P276" s="13"/>
      <c r="Q276" s="16"/>
      <c r="R276" s="16"/>
    </row>
    <row r="277" spans="1:18" s="14" customFormat="1" x14ac:dyDescent="0.25">
      <c r="A277" s="4"/>
      <c r="B277" s="4"/>
      <c r="C277" s="13"/>
      <c r="D277" s="15"/>
      <c r="E277" s="15"/>
      <c r="F277" s="15"/>
      <c r="G277" s="15"/>
      <c r="H277" s="13"/>
      <c r="I277" s="15"/>
      <c r="J277" s="15"/>
      <c r="K277" s="15"/>
      <c r="L277" s="15"/>
      <c r="M277" s="15"/>
      <c r="N277" s="15"/>
      <c r="O277" s="15"/>
      <c r="P277" s="13"/>
      <c r="Q277" s="16"/>
      <c r="R277" s="16"/>
    </row>
    <row r="278" spans="1:18" s="14" customFormat="1" x14ac:dyDescent="0.25">
      <c r="A278" s="4"/>
      <c r="B278" s="4" t="s">
        <v>52</v>
      </c>
      <c r="C278" s="13"/>
      <c r="D278" s="15"/>
      <c r="E278" s="15"/>
      <c r="F278" s="15"/>
      <c r="G278" s="15"/>
      <c r="H278" s="13"/>
      <c r="I278" s="15"/>
      <c r="J278" s="15"/>
      <c r="K278" s="15"/>
      <c r="L278" s="15"/>
      <c r="M278" s="15"/>
      <c r="N278" s="15"/>
      <c r="O278" s="15"/>
      <c r="P278" s="13"/>
      <c r="Q278" s="16"/>
      <c r="R278" s="16"/>
    </row>
    <row r="279" spans="1:18" s="14" customFormat="1" x14ac:dyDescent="0.25">
      <c r="A279" s="51"/>
      <c r="B279" s="51" t="s">
        <v>23</v>
      </c>
      <c r="C279" s="58"/>
      <c r="D279" s="59">
        <f>SUM(D280:D282)</f>
        <v>0</v>
      </c>
      <c r="E279" s="59">
        <f t="shared" ref="E279" si="63">SUM(E280:E282)</f>
        <v>0</v>
      </c>
      <c r="F279" s="59">
        <f t="shared" ref="F279" si="64">SUM(F280:F282)</f>
        <v>0</v>
      </c>
      <c r="G279" s="59">
        <f t="shared" ref="G279" si="65">SUM(G280:G282)</f>
        <v>0</v>
      </c>
      <c r="H279" s="58"/>
      <c r="I279" s="59">
        <f>SUM(I280:I282)</f>
        <v>0</v>
      </c>
      <c r="J279" s="59">
        <f t="shared" ref="J279" si="66">SUM(J280:J282)</f>
        <v>0</v>
      </c>
      <c r="K279" s="59">
        <f t="shared" ref="K279" si="67">SUM(K280:K282)</f>
        <v>0</v>
      </c>
      <c r="L279" s="59">
        <f t="shared" ref="L279" si="68">SUM(L280:L282)</f>
        <v>0</v>
      </c>
      <c r="M279" s="59"/>
      <c r="N279" s="59">
        <f t="shared" ref="N279" si="69">SUM(N280:N282)</f>
        <v>0</v>
      </c>
      <c r="O279" s="59">
        <f t="shared" ref="O279" si="70">SUM(O280:O282)</f>
        <v>0</v>
      </c>
      <c r="P279" s="58"/>
      <c r="Q279" s="60">
        <f>SUM(Q280:Q282)</f>
        <v>0</v>
      </c>
      <c r="R279" s="60">
        <f>SUM(R280:R282)</f>
        <v>0</v>
      </c>
    </row>
    <row r="280" spans="1:18" s="14" customFormat="1" x14ac:dyDescent="0.25">
      <c r="A280" s="4"/>
      <c r="B280" s="4"/>
      <c r="C280" s="13"/>
      <c r="D280" s="15"/>
      <c r="E280" s="15"/>
      <c r="F280" s="15"/>
      <c r="G280" s="15"/>
      <c r="H280" s="13"/>
      <c r="I280" s="15"/>
      <c r="J280" s="15"/>
      <c r="K280" s="15"/>
      <c r="L280" s="15"/>
      <c r="M280" s="15"/>
      <c r="N280" s="15"/>
      <c r="O280" s="15"/>
      <c r="P280" s="13"/>
      <c r="Q280" s="16"/>
      <c r="R280" s="16"/>
    </row>
    <row r="281" spans="1:18" s="14" customFormat="1" x14ac:dyDescent="0.25">
      <c r="A281" s="4"/>
      <c r="B281" s="4"/>
      <c r="C281" s="13"/>
      <c r="D281" s="15"/>
      <c r="E281" s="15"/>
      <c r="F281" s="15"/>
      <c r="G281" s="15"/>
      <c r="H281" s="13"/>
      <c r="I281" s="15"/>
      <c r="J281" s="15"/>
      <c r="K281" s="15"/>
      <c r="L281" s="15"/>
      <c r="M281" s="15"/>
      <c r="N281" s="15"/>
      <c r="O281" s="15"/>
      <c r="P281" s="13"/>
      <c r="Q281" s="16"/>
      <c r="R281" s="16"/>
    </row>
    <row r="282" spans="1:18" s="14" customFormat="1" x14ac:dyDescent="0.25">
      <c r="A282" s="4"/>
      <c r="B282" s="4" t="s">
        <v>52</v>
      </c>
      <c r="C282" s="13"/>
      <c r="D282" s="15"/>
      <c r="E282" s="15"/>
      <c r="F282" s="15"/>
      <c r="G282" s="15"/>
      <c r="H282" s="13"/>
      <c r="I282" s="15"/>
      <c r="J282" s="15"/>
      <c r="K282" s="15"/>
      <c r="L282" s="15"/>
      <c r="M282" s="15"/>
      <c r="N282" s="15"/>
      <c r="O282" s="15"/>
      <c r="P282" s="13"/>
      <c r="Q282" s="16"/>
      <c r="R282" s="16"/>
    </row>
    <row r="283" spans="1:18" s="14" customFormat="1" x14ac:dyDescent="0.25">
      <c r="A283" s="51">
        <v>5219</v>
      </c>
      <c r="B283" s="51" t="s">
        <v>31</v>
      </c>
      <c r="C283" s="58"/>
      <c r="D283" s="59">
        <f>SUM(D284:D286)</f>
        <v>0</v>
      </c>
      <c r="E283" s="59">
        <f t="shared" ref="E283" si="71">SUM(E284:E286)</f>
        <v>0</v>
      </c>
      <c r="F283" s="59">
        <f t="shared" ref="F283" si="72">SUM(F284:F286)</f>
        <v>35400</v>
      </c>
      <c r="G283" s="59">
        <f t="shared" ref="G283" si="73">SUM(G284:G286)</f>
        <v>0</v>
      </c>
      <c r="H283" s="58"/>
      <c r="I283" s="59">
        <f>SUM(I284:I286)</f>
        <v>0</v>
      </c>
      <c r="J283" s="59">
        <f t="shared" ref="J283" si="74">SUM(J284:J286)</f>
        <v>0</v>
      </c>
      <c r="K283" s="59">
        <f t="shared" ref="K283" si="75">SUM(K284:K286)</f>
        <v>0</v>
      </c>
      <c r="L283" s="59">
        <f t="shared" ref="L283" si="76">SUM(L284:L286)</f>
        <v>4800</v>
      </c>
      <c r="M283" s="59"/>
      <c r="N283" s="59">
        <f t="shared" ref="N283" si="77">SUM(N284:N286)</f>
        <v>0</v>
      </c>
      <c r="O283" s="59">
        <f t="shared" ref="O283" si="78">SUM(O284:O286)</f>
        <v>0</v>
      </c>
      <c r="P283" s="58"/>
      <c r="Q283" s="60">
        <f>SUM(Q284:Q286)</f>
        <v>0</v>
      </c>
      <c r="R283" s="60">
        <f>SUM(R284:R286)</f>
        <v>0</v>
      </c>
    </row>
    <row r="284" spans="1:18" s="14" customFormat="1" x14ac:dyDescent="0.25">
      <c r="A284" s="4"/>
      <c r="B284" s="83" t="s">
        <v>210</v>
      </c>
      <c r="C284" s="84" t="s">
        <v>65</v>
      </c>
      <c r="D284" s="85">
        <v>0</v>
      </c>
      <c r="E284" s="85"/>
      <c r="F284" s="85">
        <v>3200</v>
      </c>
      <c r="G284" s="85"/>
      <c r="H284" s="84"/>
      <c r="I284" s="95"/>
      <c r="J284" s="95"/>
      <c r="K284" s="85">
        <v>0</v>
      </c>
      <c r="L284" s="85">
        <v>4800</v>
      </c>
      <c r="M284" s="61"/>
      <c r="N284" s="61"/>
      <c r="O284" s="61"/>
      <c r="P284" s="13"/>
      <c r="Q284" s="62"/>
      <c r="R284" s="62"/>
    </row>
    <row r="285" spans="1:18" s="14" customFormat="1" x14ac:dyDescent="0.25">
      <c r="A285" s="4"/>
      <c r="B285" s="83" t="s">
        <v>218</v>
      </c>
      <c r="C285" s="84" t="s">
        <v>65</v>
      </c>
      <c r="D285" s="85">
        <v>0</v>
      </c>
      <c r="E285" s="85"/>
      <c r="F285" s="85">
        <v>200</v>
      </c>
      <c r="G285" s="85"/>
      <c r="H285" s="84"/>
      <c r="I285" s="95"/>
      <c r="J285" s="95"/>
      <c r="K285" s="85"/>
      <c r="L285" s="85"/>
      <c r="M285" s="61"/>
      <c r="N285" s="61"/>
      <c r="O285" s="61"/>
      <c r="P285" s="13"/>
      <c r="Q285" s="62"/>
      <c r="R285" s="62"/>
    </row>
    <row r="286" spans="1:18" s="14" customFormat="1" x14ac:dyDescent="0.25">
      <c r="A286" s="4"/>
      <c r="B286" s="83" t="s">
        <v>214</v>
      </c>
      <c r="C286" s="84" t="s">
        <v>65</v>
      </c>
      <c r="D286" s="85">
        <v>0</v>
      </c>
      <c r="E286" s="85"/>
      <c r="F286" s="85">
        <v>32000</v>
      </c>
      <c r="G286" s="15"/>
      <c r="H286" s="13"/>
      <c r="I286" s="61"/>
      <c r="J286" s="61"/>
      <c r="K286" s="61"/>
      <c r="L286" s="61"/>
      <c r="M286" s="61"/>
      <c r="N286" s="61"/>
      <c r="O286" s="61"/>
      <c r="P286" s="13"/>
      <c r="Q286" s="62"/>
      <c r="R286" s="62"/>
    </row>
    <row r="287" spans="1:18" s="46" customFormat="1" x14ac:dyDescent="0.25">
      <c r="A287" s="43" t="s">
        <v>19</v>
      </c>
      <c r="B287" s="43" t="s">
        <v>39</v>
      </c>
      <c r="C287" s="44"/>
      <c r="D287" s="45">
        <f>D288+D292+D295+D299+D302+D306+D314</f>
        <v>0</v>
      </c>
      <c r="E287" s="45">
        <f>E288+E292+E295+E299+E302+E306+E314</f>
        <v>0</v>
      </c>
      <c r="F287" s="45">
        <f>F288+F292+F295+F299+F302+F306+F314</f>
        <v>0</v>
      </c>
      <c r="G287" s="45">
        <f>G288+G292+G295+G299+G302+G306+G314</f>
        <v>0</v>
      </c>
      <c r="H287" s="44"/>
      <c r="I287" s="45">
        <f>I288+I292+I295+I299+I302+I306+I314</f>
        <v>0</v>
      </c>
      <c r="J287" s="45">
        <f>J288+J292+J295+J299+J302+J306+J314</f>
        <v>0</v>
      </c>
      <c r="K287" s="45">
        <f>K288+K292+K295+K299+K302+K306+K314</f>
        <v>33300</v>
      </c>
      <c r="L287" s="45">
        <f>L288+L292+L295+L299+L302+L306+L314</f>
        <v>33300</v>
      </c>
      <c r="M287" s="45"/>
      <c r="N287" s="45">
        <f>N288+N292+N295+N299+N302+N306+N314</f>
        <v>0</v>
      </c>
      <c r="O287" s="45">
        <f>O288+O292+O295+O299+O302+O306+O314</f>
        <v>0</v>
      </c>
      <c r="P287" s="44"/>
      <c r="Q287" s="54">
        <f>Q288+Q292+Q295+Q299+Q302+Q306+Q314</f>
        <v>0</v>
      </c>
      <c r="R287" s="54">
        <f>R288+R292+R295+R299+R302+R306+R314</f>
        <v>0</v>
      </c>
    </row>
    <row r="288" spans="1:18" s="14" customFormat="1" x14ac:dyDescent="0.25">
      <c r="A288" s="51">
        <v>5201</v>
      </c>
      <c r="B288" s="51" t="s">
        <v>27</v>
      </c>
      <c r="C288" s="58"/>
      <c r="D288" s="59">
        <f>SUM(D289:D291)</f>
        <v>0</v>
      </c>
      <c r="E288" s="59">
        <f t="shared" ref="E288" si="79">SUM(E289:E291)</f>
        <v>0</v>
      </c>
      <c r="F288" s="59">
        <f t="shared" ref="F288" si="80">SUM(F289:F291)</f>
        <v>0</v>
      </c>
      <c r="G288" s="59">
        <f t="shared" ref="G288" si="81">SUM(G289:G291)</f>
        <v>0</v>
      </c>
      <c r="H288" s="58"/>
      <c r="I288" s="59">
        <f>SUM(I289:I291)</f>
        <v>0</v>
      </c>
      <c r="J288" s="59">
        <f t="shared" ref="J288" si="82">SUM(J289:J291)</f>
        <v>0</v>
      </c>
      <c r="K288" s="59">
        <f t="shared" ref="K288" si="83">SUM(K289:K291)</f>
        <v>2000</v>
      </c>
      <c r="L288" s="59">
        <f t="shared" ref="L288" si="84">SUM(L289:L291)</f>
        <v>2000</v>
      </c>
      <c r="M288" s="59"/>
      <c r="N288" s="59">
        <f t="shared" ref="N288" si="85">SUM(N289:N291)</f>
        <v>0</v>
      </c>
      <c r="O288" s="59">
        <f t="shared" ref="O288" si="86">SUM(O289:O291)</f>
        <v>0</v>
      </c>
      <c r="P288" s="58"/>
      <c r="Q288" s="60">
        <f>SUM(Q289:Q291)</f>
        <v>0</v>
      </c>
      <c r="R288" s="60">
        <f>SUM(R289:R291)</f>
        <v>0</v>
      </c>
    </row>
    <row r="289" spans="1:18" s="14" customFormat="1" x14ac:dyDescent="0.25">
      <c r="A289" s="4"/>
      <c r="B289" s="4" t="s">
        <v>83</v>
      </c>
      <c r="C289" s="13"/>
      <c r="D289" s="15"/>
      <c r="E289" s="15"/>
      <c r="F289" s="15"/>
      <c r="G289" s="15"/>
      <c r="H289" s="13"/>
      <c r="I289" s="15"/>
      <c r="J289" s="15"/>
      <c r="K289" s="15">
        <v>2000</v>
      </c>
      <c r="L289" s="15">
        <v>2000</v>
      </c>
      <c r="M289" s="15"/>
      <c r="N289" s="15"/>
      <c r="O289" s="15"/>
      <c r="P289" s="13"/>
      <c r="Q289" s="16"/>
      <c r="R289" s="16"/>
    </row>
    <row r="290" spans="1:18" s="14" customFormat="1" x14ac:dyDescent="0.25">
      <c r="A290" s="4"/>
      <c r="B290" s="4"/>
      <c r="C290" s="13"/>
      <c r="D290" s="15"/>
      <c r="E290" s="15"/>
      <c r="F290" s="15"/>
      <c r="G290" s="15"/>
      <c r="H290" s="13"/>
      <c r="I290" s="15"/>
      <c r="J290" s="15"/>
      <c r="K290" s="15"/>
      <c r="L290" s="15"/>
      <c r="M290" s="15"/>
      <c r="N290" s="15"/>
      <c r="O290" s="15"/>
      <c r="P290" s="13"/>
      <c r="Q290" s="16"/>
      <c r="R290" s="16"/>
    </row>
    <row r="291" spans="1:18" s="14" customFormat="1" x14ac:dyDescent="0.25">
      <c r="A291" s="4"/>
      <c r="B291" s="4" t="s">
        <v>52</v>
      </c>
      <c r="C291" s="13"/>
      <c r="D291" s="15"/>
      <c r="E291" s="15"/>
      <c r="F291" s="15"/>
      <c r="G291" s="15"/>
      <c r="H291" s="13"/>
      <c r="I291" s="15"/>
      <c r="J291" s="15"/>
      <c r="K291" s="15"/>
      <c r="L291" s="15"/>
      <c r="M291" s="15"/>
      <c r="N291" s="15"/>
      <c r="O291" s="15"/>
      <c r="P291" s="13"/>
      <c r="Q291" s="16"/>
      <c r="R291" s="16"/>
    </row>
    <row r="292" spans="1:18" s="14" customFormat="1" x14ac:dyDescent="0.25">
      <c r="A292" s="51">
        <v>5202</v>
      </c>
      <c r="B292" s="51" t="s">
        <v>48</v>
      </c>
      <c r="C292" s="58"/>
      <c r="D292" s="59">
        <f>SUM(D293:D294)</f>
        <v>0</v>
      </c>
      <c r="E292" s="59">
        <f t="shared" ref="E292" si="87">SUM(E293:E294)</f>
        <v>0</v>
      </c>
      <c r="F292" s="59">
        <f t="shared" ref="F292" si="88">SUM(F293:F294)</f>
        <v>0</v>
      </c>
      <c r="G292" s="59">
        <f t="shared" ref="G292" si="89">SUM(G293:G294)</f>
        <v>0</v>
      </c>
      <c r="H292" s="58"/>
      <c r="I292" s="59">
        <f>SUM(I293:I294)</f>
        <v>0</v>
      </c>
      <c r="J292" s="59">
        <f t="shared" ref="J292" si="90">SUM(J293:J294)</f>
        <v>0</v>
      </c>
      <c r="K292" s="59">
        <f t="shared" ref="K292" si="91">SUM(K293:K294)</f>
        <v>0</v>
      </c>
      <c r="L292" s="59">
        <f t="shared" ref="L292" si="92">SUM(L293:L294)</f>
        <v>0</v>
      </c>
      <c r="M292" s="59"/>
      <c r="N292" s="59">
        <f t="shared" ref="N292" si="93">SUM(N293:N294)</f>
        <v>0</v>
      </c>
      <c r="O292" s="59">
        <f t="shared" ref="O292" si="94">SUM(O293:O294)</f>
        <v>0</v>
      </c>
      <c r="P292" s="58"/>
      <c r="Q292" s="60">
        <f>SUM(Q293:Q294)</f>
        <v>0</v>
      </c>
      <c r="R292" s="60">
        <f>SUM(R293:R294)</f>
        <v>0</v>
      </c>
    </row>
    <row r="293" spans="1:18" s="14" customFormat="1" x14ac:dyDescent="0.25">
      <c r="A293" s="4"/>
      <c r="B293" s="4"/>
      <c r="C293" s="13"/>
      <c r="D293" s="15"/>
      <c r="E293" s="15"/>
      <c r="F293" s="15"/>
      <c r="G293" s="15"/>
      <c r="H293" s="13"/>
      <c r="I293" s="10"/>
      <c r="J293" s="10"/>
      <c r="K293" s="10"/>
      <c r="L293" s="10"/>
      <c r="M293" s="10"/>
      <c r="N293" s="10"/>
      <c r="O293" s="10"/>
      <c r="P293" s="13"/>
      <c r="Q293" s="11"/>
      <c r="R293" s="11"/>
    </row>
    <row r="294" spans="1:18" s="14" customFormat="1" x14ac:dyDescent="0.25">
      <c r="A294" s="4"/>
      <c r="B294" s="4" t="s">
        <v>52</v>
      </c>
      <c r="C294" s="13"/>
      <c r="D294" s="15"/>
      <c r="E294" s="15"/>
      <c r="F294" s="15"/>
      <c r="G294" s="15"/>
      <c r="H294" s="13"/>
      <c r="I294" s="15"/>
      <c r="J294" s="15"/>
      <c r="K294" s="15"/>
      <c r="L294" s="15"/>
      <c r="M294" s="15"/>
      <c r="N294" s="15"/>
      <c r="O294" s="15"/>
      <c r="P294" s="13"/>
      <c r="Q294" s="16"/>
      <c r="R294" s="16"/>
    </row>
    <row r="295" spans="1:18" s="14" customFormat="1" ht="30" x14ac:dyDescent="0.25">
      <c r="A295" s="51">
        <v>5203</v>
      </c>
      <c r="B295" s="51" t="s">
        <v>28</v>
      </c>
      <c r="C295" s="58"/>
      <c r="D295" s="59">
        <f>SUM(D296:D298)</f>
        <v>0</v>
      </c>
      <c r="E295" s="59">
        <f>SUM(E296:E298)</f>
        <v>0</v>
      </c>
      <c r="F295" s="59">
        <f>SUM(F296:F298)</f>
        <v>0</v>
      </c>
      <c r="G295" s="59">
        <f>SUM(G296:G298)</f>
        <v>0</v>
      </c>
      <c r="H295" s="58"/>
      <c r="I295" s="59">
        <f>SUM(I296:I298)</f>
        <v>0</v>
      </c>
      <c r="J295" s="59">
        <f>SUM(J296:J298)</f>
        <v>0</v>
      </c>
      <c r="K295" s="59">
        <f>SUM(K296:K298)</f>
        <v>6300</v>
      </c>
      <c r="L295" s="59">
        <f>SUM(L296:L298)</f>
        <v>6300</v>
      </c>
      <c r="M295" s="59"/>
      <c r="N295" s="59">
        <f>SUM(N296:N298)</f>
        <v>0</v>
      </c>
      <c r="O295" s="59">
        <f>SUM(O296:O298)</f>
        <v>0</v>
      </c>
      <c r="P295" s="58"/>
      <c r="Q295" s="60">
        <f>SUM(Q296:Q298)</f>
        <v>0</v>
      </c>
      <c r="R295" s="60">
        <f>SUM(R296:R298)</f>
        <v>0</v>
      </c>
    </row>
    <row r="296" spans="1:18" s="14" customFormat="1" x14ac:dyDescent="0.25">
      <c r="A296" s="4"/>
      <c r="B296" s="4" t="s">
        <v>172</v>
      </c>
      <c r="C296" s="13"/>
      <c r="D296" s="15"/>
      <c r="E296" s="15"/>
      <c r="F296" s="15"/>
      <c r="G296" s="15"/>
      <c r="H296" s="13"/>
      <c r="I296" s="15"/>
      <c r="J296" s="15"/>
      <c r="K296" s="15">
        <v>3600</v>
      </c>
      <c r="L296" s="15">
        <v>3600</v>
      </c>
      <c r="M296" s="15"/>
      <c r="N296" s="15"/>
      <c r="O296" s="15"/>
      <c r="P296" s="13"/>
      <c r="Q296" s="16"/>
      <c r="R296" s="16"/>
    </row>
    <row r="297" spans="1:18" s="14" customFormat="1" x14ac:dyDescent="0.25">
      <c r="A297" s="4"/>
      <c r="B297" s="4" t="s">
        <v>84</v>
      </c>
      <c r="C297" s="13"/>
      <c r="D297" s="15"/>
      <c r="E297" s="15"/>
      <c r="F297" s="15"/>
      <c r="G297" s="15"/>
      <c r="H297" s="13"/>
      <c r="I297" s="15"/>
      <c r="J297" s="15"/>
      <c r="K297" s="15">
        <v>2700</v>
      </c>
      <c r="L297" s="15">
        <v>2700</v>
      </c>
      <c r="M297" s="15"/>
      <c r="N297" s="15"/>
      <c r="O297" s="15"/>
      <c r="P297" s="13"/>
      <c r="Q297" s="16"/>
      <c r="R297" s="16"/>
    </row>
    <row r="298" spans="1:18" s="14" customFormat="1" x14ac:dyDescent="0.25">
      <c r="A298" s="4"/>
      <c r="B298" s="4"/>
      <c r="C298" s="13"/>
      <c r="D298" s="15"/>
      <c r="E298" s="15"/>
      <c r="F298" s="15"/>
      <c r="G298" s="15"/>
      <c r="H298" s="13"/>
      <c r="I298" s="15"/>
      <c r="J298" s="15"/>
      <c r="K298" s="15"/>
      <c r="L298" s="15"/>
      <c r="M298" s="15"/>
      <c r="N298" s="15"/>
      <c r="O298" s="15"/>
      <c r="P298" s="13"/>
      <c r="Q298" s="16"/>
      <c r="R298" s="16"/>
    </row>
    <row r="299" spans="1:18" s="14" customFormat="1" x14ac:dyDescent="0.25">
      <c r="A299" s="51">
        <v>5204</v>
      </c>
      <c r="B299" s="51" t="s">
        <v>29</v>
      </c>
      <c r="C299" s="58"/>
      <c r="D299" s="59">
        <f>SUM(D300:D301)</f>
        <v>0</v>
      </c>
      <c r="E299" s="59">
        <f t="shared" ref="E299" si="95">SUM(E300:E301)</f>
        <v>0</v>
      </c>
      <c r="F299" s="59">
        <f t="shared" ref="F299" si="96">SUM(F300:F301)</f>
        <v>0</v>
      </c>
      <c r="G299" s="59">
        <f t="shared" ref="G299" si="97">SUM(G300:G301)</f>
        <v>0</v>
      </c>
      <c r="H299" s="58"/>
      <c r="I299" s="59">
        <f>SUM(I300:I301)</f>
        <v>0</v>
      </c>
      <c r="J299" s="59">
        <f t="shared" ref="J299" si="98">SUM(J300:J301)</f>
        <v>0</v>
      </c>
      <c r="K299" s="59">
        <f t="shared" ref="K299" si="99">SUM(K300:K301)</f>
        <v>25000</v>
      </c>
      <c r="L299" s="59">
        <f t="shared" ref="L299" si="100">SUM(L300:L301)</f>
        <v>25000</v>
      </c>
      <c r="M299" s="59"/>
      <c r="N299" s="59">
        <f t="shared" ref="N299" si="101">SUM(N300:N301)</f>
        <v>0</v>
      </c>
      <c r="O299" s="59">
        <f t="shared" ref="O299" si="102">SUM(O300:O301)</f>
        <v>0</v>
      </c>
      <c r="P299" s="58"/>
      <c r="Q299" s="60">
        <f>SUM(Q300:Q301)</f>
        <v>0</v>
      </c>
      <c r="R299" s="60">
        <f>SUM(R300:R301)</f>
        <v>0</v>
      </c>
    </row>
    <row r="300" spans="1:18" s="14" customFormat="1" x14ac:dyDescent="0.25">
      <c r="A300" s="4"/>
      <c r="B300" s="4" t="s">
        <v>85</v>
      </c>
      <c r="C300" s="13"/>
      <c r="D300" s="15"/>
      <c r="E300" s="15"/>
      <c r="F300" s="15"/>
      <c r="G300" s="15"/>
      <c r="H300" s="13"/>
      <c r="I300" s="15"/>
      <c r="J300" s="15"/>
      <c r="K300" s="15">
        <v>25000</v>
      </c>
      <c r="L300" s="15">
        <v>25000</v>
      </c>
      <c r="M300" s="15"/>
      <c r="N300" s="15"/>
      <c r="O300" s="15"/>
      <c r="P300" s="13"/>
      <c r="Q300" s="16"/>
      <c r="R300" s="16"/>
    </row>
    <row r="301" spans="1:18" s="14" customFormat="1" x14ac:dyDescent="0.25">
      <c r="A301" s="4"/>
      <c r="B301" s="4" t="s">
        <v>52</v>
      </c>
      <c r="C301" s="13"/>
      <c r="D301" s="15"/>
      <c r="E301" s="15"/>
      <c r="F301" s="15"/>
      <c r="G301" s="15"/>
      <c r="H301" s="13"/>
      <c r="I301" s="15"/>
      <c r="J301" s="15"/>
      <c r="K301" s="15"/>
      <c r="L301" s="15"/>
      <c r="M301" s="15"/>
      <c r="N301" s="15"/>
      <c r="O301" s="15"/>
      <c r="P301" s="13"/>
      <c r="Q301" s="16"/>
      <c r="R301" s="16"/>
    </row>
    <row r="302" spans="1:18" s="14" customFormat="1" x14ac:dyDescent="0.25">
      <c r="A302" s="51">
        <v>5205</v>
      </c>
      <c r="B302" s="51" t="s">
        <v>30</v>
      </c>
      <c r="C302" s="58"/>
      <c r="D302" s="59">
        <f>SUM(D303:D305)</f>
        <v>0</v>
      </c>
      <c r="E302" s="59">
        <f t="shared" ref="E302" si="103">SUM(E303:E305)</f>
        <v>0</v>
      </c>
      <c r="F302" s="59">
        <f t="shared" ref="F302" si="104">SUM(F303:F305)</f>
        <v>0</v>
      </c>
      <c r="G302" s="59">
        <f t="shared" ref="G302" si="105">SUM(G303:G305)</f>
        <v>0</v>
      </c>
      <c r="H302" s="58"/>
      <c r="I302" s="59">
        <f>SUM(I303:I305)</f>
        <v>0</v>
      </c>
      <c r="J302" s="59">
        <f t="shared" ref="J302" si="106">SUM(J303:J305)</f>
        <v>0</v>
      </c>
      <c r="K302" s="59">
        <f t="shared" ref="K302" si="107">SUM(K303:K305)</f>
        <v>0</v>
      </c>
      <c r="L302" s="59">
        <f t="shared" ref="L302" si="108">SUM(L303:L305)</f>
        <v>0</v>
      </c>
      <c r="M302" s="59"/>
      <c r="N302" s="59">
        <f t="shared" ref="N302" si="109">SUM(N303:N305)</f>
        <v>0</v>
      </c>
      <c r="O302" s="59">
        <f t="shared" ref="O302" si="110">SUM(O303:O305)</f>
        <v>0</v>
      </c>
      <c r="P302" s="58"/>
      <c r="Q302" s="60">
        <f>SUM(Q303:Q305)</f>
        <v>0</v>
      </c>
      <c r="R302" s="60">
        <f>SUM(R303:R305)</f>
        <v>0</v>
      </c>
    </row>
    <row r="303" spans="1:18" s="14" customFormat="1" x14ac:dyDescent="0.25">
      <c r="A303" s="4"/>
      <c r="B303" s="4" t="s">
        <v>86</v>
      </c>
      <c r="C303" s="13"/>
      <c r="D303" s="15"/>
      <c r="E303" s="15"/>
      <c r="F303" s="15"/>
      <c r="G303" s="15"/>
      <c r="H303" s="13"/>
      <c r="I303" s="15"/>
      <c r="J303" s="15"/>
      <c r="K303" s="15"/>
      <c r="L303" s="15"/>
      <c r="M303" s="15"/>
      <c r="N303" s="15"/>
      <c r="O303" s="15"/>
      <c r="P303" s="13"/>
      <c r="Q303" s="16"/>
      <c r="R303" s="16"/>
    </row>
    <row r="304" spans="1:18" s="14" customFormat="1" x14ac:dyDescent="0.25">
      <c r="A304" s="4"/>
      <c r="B304" s="4" t="s">
        <v>87</v>
      </c>
      <c r="C304" s="13"/>
      <c r="D304" s="15"/>
      <c r="E304" s="15"/>
      <c r="F304" s="15"/>
      <c r="G304" s="15"/>
      <c r="H304" s="13"/>
      <c r="I304" s="15"/>
      <c r="J304" s="15"/>
      <c r="K304" s="15"/>
      <c r="L304" s="15"/>
      <c r="M304" s="15"/>
      <c r="N304" s="15"/>
      <c r="O304" s="15"/>
      <c r="P304" s="13"/>
      <c r="Q304" s="16"/>
      <c r="R304" s="16"/>
    </row>
    <row r="305" spans="1:18" s="14" customFormat="1" x14ac:dyDescent="0.25">
      <c r="A305" s="4"/>
      <c r="B305" s="4" t="s">
        <v>88</v>
      </c>
      <c r="C305" s="13"/>
      <c r="D305" s="15"/>
      <c r="E305" s="15"/>
      <c r="F305" s="15"/>
      <c r="G305" s="15"/>
      <c r="H305" s="13"/>
      <c r="I305" s="15"/>
      <c r="J305" s="15"/>
      <c r="K305" s="15"/>
      <c r="L305" s="15"/>
      <c r="M305" s="15"/>
      <c r="N305" s="15"/>
      <c r="O305" s="15"/>
      <c r="P305" s="13"/>
      <c r="Q305" s="16"/>
      <c r="R305" s="16"/>
    </row>
    <row r="306" spans="1:18" s="14" customFormat="1" x14ac:dyDescent="0.25">
      <c r="A306" s="51">
        <v>5206</v>
      </c>
      <c r="B306" s="51" t="s">
        <v>49</v>
      </c>
      <c r="C306" s="58"/>
      <c r="D306" s="59">
        <f>D307+D312</f>
        <v>0</v>
      </c>
      <c r="E306" s="59">
        <f>E307+E312</f>
        <v>0</v>
      </c>
      <c r="F306" s="59">
        <f>F307+F312</f>
        <v>0</v>
      </c>
      <c r="G306" s="59">
        <f>G307+G312</f>
        <v>0</v>
      </c>
      <c r="H306" s="58"/>
      <c r="I306" s="59">
        <f t="shared" ref="I306:O306" si="111">I307+I312</f>
        <v>0</v>
      </c>
      <c r="J306" s="59">
        <f t="shared" si="111"/>
        <v>0</v>
      </c>
      <c r="K306" s="59">
        <f t="shared" si="111"/>
        <v>0</v>
      </c>
      <c r="L306" s="59">
        <f t="shared" si="111"/>
        <v>0</v>
      </c>
      <c r="M306" s="59"/>
      <c r="N306" s="59">
        <f t="shared" si="111"/>
        <v>0</v>
      </c>
      <c r="O306" s="59">
        <f t="shared" si="111"/>
        <v>0</v>
      </c>
      <c r="P306" s="58"/>
      <c r="Q306" s="60">
        <f>Q307+Q312</f>
        <v>0</v>
      </c>
      <c r="R306" s="60">
        <f>R307+R312</f>
        <v>0</v>
      </c>
    </row>
    <row r="307" spans="1:18" s="14" customFormat="1" x14ac:dyDescent="0.25">
      <c r="A307" s="4"/>
      <c r="B307" s="4" t="s">
        <v>53</v>
      </c>
      <c r="C307" s="13"/>
      <c r="D307" s="15">
        <f>SUM(D308:D311)</f>
        <v>0</v>
      </c>
      <c r="E307" s="15">
        <f>SUM(E308:E311)</f>
        <v>0</v>
      </c>
      <c r="F307" s="15">
        <f>SUM(F308:F311)</f>
        <v>0</v>
      </c>
      <c r="G307" s="15">
        <f>SUM(G308:G311)</f>
        <v>0</v>
      </c>
      <c r="H307" s="13"/>
      <c r="I307" s="15">
        <f t="shared" ref="I307:O307" si="112">SUM(I308:I311)</f>
        <v>0</v>
      </c>
      <c r="J307" s="15">
        <f t="shared" si="112"/>
        <v>0</v>
      </c>
      <c r="K307" s="15">
        <f t="shared" si="112"/>
        <v>0</v>
      </c>
      <c r="L307" s="15">
        <f t="shared" si="112"/>
        <v>0</v>
      </c>
      <c r="M307" s="15"/>
      <c r="N307" s="15">
        <f t="shared" si="112"/>
        <v>0</v>
      </c>
      <c r="O307" s="15">
        <f t="shared" si="112"/>
        <v>0</v>
      </c>
      <c r="P307" s="13"/>
      <c r="Q307" s="16">
        <f>SUM(Q308:Q311)</f>
        <v>0</v>
      </c>
      <c r="R307" s="16">
        <f>SUM(R308:R311)</f>
        <v>0</v>
      </c>
    </row>
    <row r="308" spans="1:18" s="14" customFormat="1" x14ac:dyDescent="0.25">
      <c r="A308" s="4"/>
      <c r="B308" s="4"/>
      <c r="C308" s="13"/>
      <c r="D308" s="15"/>
      <c r="E308" s="15"/>
      <c r="F308" s="15"/>
      <c r="G308" s="15"/>
      <c r="H308" s="13"/>
      <c r="I308" s="15"/>
      <c r="J308" s="15"/>
      <c r="K308" s="15"/>
      <c r="L308" s="15"/>
      <c r="M308" s="15"/>
      <c r="N308" s="15"/>
      <c r="O308" s="15"/>
      <c r="P308" s="13"/>
      <c r="Q308" s="16"/>
      <c r="R308" s="16"/>
    </row>
    <row r="309" spans="1:18" s="14" customFormat="1" x14ac:dyDescent="0.25">
      <c r="A309" s="4"/>
      <c r="B309" s="4"/>
      <c r="C309" s="13"/>
      <c r="D309" s="15"/>
      <c r="E309" s="15"/>
      <c r="F309" s="15"/>
      <c r="G309" s="15"/>
      <c r="H309" s="13"/>
      <c r="I309" s="15"/>
      <c r="J309" s="15"/>
      <c r="K309" s="15"/>
      <c r="L309" s="15"/>
      <c r="M309" s="15"/>
      <c r="N309" s="15"/>
      <c r="O309" s="15"/>
      <c r="P309" s="13"/>
      <c r="Q309" s="16"/>
      <c r="R309" s="16"/>
    </row>
    <row r="310" spans="1:18" s="14" customFormat="1" x14ac:dyDescent="0.25">
      <c r="A310" s="4"/>
      <c r="B310" s="4"/>
      <c r="C310" s="13"/>
      <c r="D310" s="15"/>
      <c r="E310" s="15"/>
      <c r="F310" s="15"/>
      <c r="G310" s="15"/>
      <c r="H310" s="13"/>
      <c r="I310" s="15"/>
      <c r="J310" s="15"/>
      <c r="K310" s="15"/>
      <c r="L310" s="15"/>
      <c r="M310" s="15"/>
      <c r="N310" s="15"/>
      <c r="O310" s="15"/>
      <c r="P310" s="13"/>
      <c r="Q310" s="16"/>
      <c r="R310" s="16"/>
    </row>
    <row r="311" spans="1:18" s="14" customFormat="1" x14ac:dyDescent="0.25">
      <c r="A311" s="4"/>
      <c r="B311" s="4" t="s">
        <v>52</v>
      </c>
      <c r="C311" s="13"/>
      <c r="D311" s="15"/>
      <c r="E311" s="15"/>
      <c r="F311" s="15"/>
      <c r="G311" s="15"/>
      <c r="H311" s="13"/>
      <c r="I311" s="15"/>
      <c r="J311" s="15"/>
      <c r="K311" s="15"/>
      <c r="L311" s="15"/>
      <c r="M311" s="15"/>
      <c r="N311" s="15"/>
      <c r="O311" s="15"/>
      <c r="P311" s="13"/>
      <c r="Q311" s="16"/>
      <c r="R311" s="16"/>
    </row>
    <row r="312" spans="1:18" s="14" customFormat="1" x14ac:dyDescent="0.25">
      <c r="A312" s="51"/>
      <c r="B312" s="51" t="s">
        <v>23</v>
      </c>
      <c r="C312" s="58"/>
      <c r="D312" s="59">
        <f>SUM(D313:D313)</f>
        <v>0</v>
      </c>
      <c r="E312" s="59">
        <f>SUM(E313:E313)</f>
        <v>0</v>
      </c>
      <c r="F312" s="59">
        <f>SUM(F313:F313)</f>
        <v>0</v>
      </c>
      <c r="G312" s="59">
        <f>SUM(G313:G313)</f>
        <v>0</v>
      </c>
      <c r="H312" s="58"/>
      <c r="I312" s="59">
        <f t="shared" ref="I312:O312" si="113">SUM(I313:I313)</f>
        <v>0</v>
      </c>
      <c r="J312" s="59">
        <f t="shared" si="113"/>
        <v>0</v>
      </c>
      <c r="K312" s="59">
        <f t="shared" si="113"/>
        <v>0</v>
      </c>
      <c r="L312" s="59">
        <f t="shared" si="113"/>
        <v>0</v>
      </c>
      <c r="M312" s="59"/>
      <c r="N312" s="59">
        <f t="shared" si="113"/>
        <v>0</v>
      </c>
      <c r="O312" s="59">
        <f t="shared" si="113"/>
        <v>0</v>
      </c>
      <c r="P312" s="58"/>
      <c r="Q312" s="60">
        <f>SUM(Q313:Q313)</f>
        <v>0</v>
      </c>
      <c r="R312" s="60">
        <f>SUM(R313:R313)</f>
        <v>0</v>
      </c>
    </row>
    <row r="313" spans="1:18" s="14" customFormat="1" x14ac:dyDescent="0.25">
      <c r="A313" s="4"/>
      <c r="B313" s="4" t="s">
        <v>52</v>
      </c>
      <c r="C313" s="13"/>
      <c r="D313" s="15"/>
      <c r="E313" s="15"/>
      <c r="F313" s="15"/>
      <c r="G313" s="15"/>
      <c r="H313" s="13"/>
      <c r="I313" s="15"/>
      <c r="J313" s="15"/>
      <c r="K313" s="15"/>
      <c r="L313" s="15"/>
      <c r="M313" s="15"/>
      <c r="N313" s="15"/>
      <c r="O313" s="15"/>
      <c r="P313" s="13"/>
      <c r="Q313" s="16"/>
      <c r="R313" s="16"/>
    </row>
    <row r="314" spans="1:18" s="14" customFormat="1" x14ac:dyDescent="0.25">
      <c r="A314" s="51">
        <v>5219</v>
      </c>
      <c r="B314" s="51" t="s">
        <v>31</v>
      </c>
      <c r="C314" s="58"/>
      <c r="D314" s="59">
        <f>SUM(D315:D316)</f>
        <v>0</v>
      </c>
      <c r="E314" s="59">
        <f t="shared" ref="E314" si="114">SUM(E315:E316)</f>
        <v>0</v>
      </c>
      <c r="F314" s="59">
        <f t="shared" ref="F314" si="115">SUM(F315:F316)</f>
        <v>0</v>
      </c>
      <c r="G314" s="59">
        <f t="shared" ref="G314" si="116">SUM(G315:G316)</f>
        <v>0</v>
      </c>
      <c r="H314" s="58"/>
      <c r="I314" s="59">
        <f>SUM(I315:I316)</f>
        <v>0</v>
      </c>
      <c r="J314" s="59">
        <f t="shared" ref="J314" si="117">SUM(J315:J316)</f>
        <v>0</v>
      </c>
      <c r="K314" s="59">
        <f t="shared" ref="K314" si="118">SUM(K315:K316)</f>
        <v>0</v>
      </c>
      <c r="L314" s="59">
        <f t="shared" ref="L314" si="119">SUM(L315:L316)</f>
        <v>0</v>
      </c>
      <c r="M314" s="59"/>
      <c r="N314" s="59">
        <f t="shared" ref="N314" si="120">SUM(N315:N316)</f>
        <v>0</v>
      </c>
      <c r="O314" s="59">
        <f t="shared" ref="O314" si="121">SUM(O315:O316)</f>
        <v>0</v>
      </c>
      <c r="P314" s="58"/>
      <c r="Q314" s="60">
        <f>SUM(Q315:Q316)</f>
        <v>0</v>
      </c>
      <c r="R314" s="60">
        <f>SUM(R315:R316)</f>
        <v>0</v>
      </c>
    </row>
    <row r="315" spans="1:18" s="14" customFormat="1" x14ac:dyDescent="0.25">
      <c r="A315" s="4"/>
      <c r="B315" s="4"/>
      <c r="C315" s="13"/>
      <c r="D315" s="15"/>
      <c r="E315" s="15"/>
      <c r="F315" s="15"/>
      <c r="G315" s="15"/>
      <c r="H315" s="13"/>
      <c r="I315" s="61"/>
      <c r="J315" s="61"/>
      <c r="K315" s="61"/>
      <c r="L315" s="61"/>
      <c r="M315" s="61"/>
      <c r="N315" s="61"/>
      <c r="O315" s="61"/>
      <c r="P315" s="13"/>
      <c r="Q315" s="62"/>
      <c r="R315" s="62"/>
    </row>
    <row r="316" spans="1:18" s="14" customFormat="1" x14ac:dyDescent="0.25">
      <c r="A316" s="4"/>
      <c r="B316" s="4" t="s">
        <v>52</v>
      </c>
      <c r="C316" s="13"/>
      <c r="D316" s="15"/>
      <c r="E316" s="15"/>
      <c r="F316" s="15"/>
      <c r="G316" s="15"/>
      <c r="H316" s="13"/>
      <c r="I316" s="61"/>
      <c r="J316" s="61"/>
      <c r="K316" s="61"/>
      <c r="L316" s="61"/>
      <c r="M316" s="61"/>
      <c r="N316" s="61"/>
      <c r="O316" s="61"/>
      <c r="P316" s="13"/>
      <c r="Q316" s="62"/>
      <c r="R316" s="62"/>
    </row>
    <row r="317" spans="1:18" s="14" customFormat="1" ht="31.5" customHeight="1" x14ac:dyDescent="0.25">
      <c r="A317" s="39">
        <v>5300</v>
      </c>
      <c r="B317" s="57" t="s">
        <v>5</v>
      </c>
      <c r="C317" s="69"/>
      <c r="D317" s="41">
        <f>D318+D327+D334+D342+D350+D359+D368+D377</f>
        <v>3100</v>
      </c>
      <c r="E317" s="41">
        <f>E318+E327+E334+E342+E350+E359+E368+E377</f>
        <v>0</v>
      </c>
      <c r="F317" s="41">
        <f>F318+F327+F334+F342+F350+F359+F368+F377</f>
        <v>3100</v>
      </c>
      <c r="G317" s="41">
        <f>G318+G327+G334+G342+G350+G359+G368+G377</f>
        <v>0</v>
      </c>
      <c r="H317" s="70"/>
      <c r="I317" s="41">
        <f>I318+I327+I334+I342+I350+I359+I368+I377</f>
        <v>0</v>
      </c>
      <c r="J317" s="41">
        <f>J318+J327+J334+J342+J350+J359+J368+J377</f>
        <v>0</v>
      </c>
      <c r="K317" s="41">
        <f>K318+K327+K334+K342+K350+K359+K368+K377</f>
        <v>214560</v>
      </c>
      <c r="L317" s="41">
        <f>L318+L327+L334+L342+L350+L359+L368+L377</f>
        <v>214560</v>
      </c>
      <c r="M317" s="41"/>
      <c r="N317" s="41">
        <f>N318+N327+N334+N342+N350+N359+N368+N377</f>
        <v>0</v>
      </c>
      <c r="O317" s="41">
        <f>O318+O327+O334+O342+O350+O359+O368+O377</f>
        <v>0</v>
      </c>
      <c r="P317" s="70"/>
      <c r="Q317" s="71">
        <f>Q318+Q327+Q334+Q342+Q350+Q359+Q368+Q377</f>
        <v>179574</v>
      </c>
      <c r="R317" s="71">
        <f>R318+R327+R334+R342+R350+R359+R368+R377</f>
        <v>179574</v>
      </c>
    </row>
    <row r="318" spans="1:18" s="46" customFormat="1" ht="17.25" customHeight="1" x14ac:dyDescent="0.25">
      <c r="A318" s="43" t="s">
        <v>12</v>
      </c>
      <c r="B318" s="43" t="s">
        <v>32</v>
      </c>
      <c r="C318" s="44"/>
      <c r="D318" s="45">
        <f>D319+D323</f>
        <v>0</v>
      </c>
      <c r="E318" s="45">
        <f>E319+E323</f>
        <v>0</v>
      </c>
      <c r="F318" s="45">
        <f>F319+F323</f>
        <v>0</v>
      </c>
      <c r="G318" s="45">
        <f>G319+G323</f>
        <v>0</v>
      </c>
      <c r="H318" s="44"/>
      <c r="I318" s="45">
        <f>I319+I323</f>
        <v>0</v>
      </c>
      <c r="J318" s="45">
        <f>J319+J323</f>
        <v>0</v>
      </c>
      <c r="K318" s="45">
        <f>K319+K323</f>
        <v>14560</v>
      </c>
      <c r="L318" s="45">
        <f>L319+L323</f>
        <v>14560</v>
      </c>
      <c r="M318" s="45"/>
      <c r="N318" s="45">
        <f>N319+N323</f>
        <v>0</v>
      </c>
      <c r="O318" s="45">
        <f>O319+O323</f>
        <v>0</v>
      </c>
      <c r="P318" s="44"/>
      <c r="Q318" s="54">
        <f>Q319+Q323</f>
        <v>0</v>
      </c>
      <c r="R318" s="54">
        <f>R319+R323</f>
        <v>0</v>
      </c>
    </row>
    <row r="319" spans="1:18" s="14" customFormat="1" ht="30" x14ac:dyDescent="0.25">
      <c r="A319" s="51">
        <v>5301</v>
      </c>
      <c r="B319" s="51" t="s">
        <v>55</v>
      </c>
      <c r="C319" s="72"/>
      <c r="D319" s="72">
        <f>SUM(D320:D322)</f>
        <v>0</v>
      </c>
      <c r="E319" s="72">
        <f>SUM(E320:E322)</f>
        <v>0</v>
      </c>
      <c r="F319" s="72">
        <f>SUM(F320:F322)</f>
        <v>0</v>
      </c>
      <c r="G319" s="72">
        <f>SUM(G320:G322)</f>
        <v>0</v>
      </c>
      <c r="H319" s="72"/>
      <c r="I319" s="72">
        <f>SUM(I320:I322)</f>
        <v>0</v>
      </c>
      <c r="J319" s="72">
        <f>SUM(J320:J322)</f>
        <v>0</v>
      </c>
      <c r="K319" s="72">
        <f>SUM(K320:K322)</f>
        <v>14560</v>
      </c>
      <c r="L319" s="72">
        <f>SUM(L320:L322)</f>
        <v>14560</v>
      </c>
      <c r="M319" s="72"/>
      <c r="N319" s="72">
        <f>SUM(N320:N322)</f>
        <v>0</v>
      </c>
      <c r="O319" s="72">
        <f>SUM(O320:O322)</f>
        <v>0</v>
      </c>
      <c r="P319" s="72"/>
      <c r="Q319" s="72">
        <f>SUM(Q320:Q322)</f>
        <v>0</v>
      </c>
      <c r="R319" s="72">
        <f>SUM(R320:R322)</f>
        <v>0</v>
      </c>
    </row>
    <row r="320" spans="1:18" s="14" customFormat="1" x14ac:dyDescent="0.25">
      <c r="A320" s="4"/>
      <c r="B320" s="4" t="s">
        <v>89</v>
      </c>
      <c r="C320" s="5"/>
      <c r="D320" s="5"/>
      <c r="E320" s="5"/>
      <c r="F320" s="5"/>
      <c r="G320" s="5"/>
      <c r="H320" s="5"/>
      <c r="I320" s="5"/>
      <c r="J320" s="5"/>
      <c r="K320" s="5">
        <v>13000</v>
      </c>
      <c r="L320" s="5">
        <v>13000</v>
      </c>
      <c r="M320" s="5"/>
      <c r="N320" s="5"/>
      <c r="O320" s="5"/>
      <c r="P320" s="5"/>
      <c r="Q320" s="5"/>
      <c r="R320" s="5"/>
    </row>
    <row r="321" spans="1:18" s="26" customFormat="1" ht="54.75" customHeight="1" x14ac:dyDescent="0.25">
      <c r="A321" s="6"/>
      <c r="B321" s="68" t="s">
        <v>201</v>
      </c>
      <c r="C321" s="56"/>
      <c r="D321" s="63"/>
      <c r="E321" s="63"/>
      <c r="F321" s="63"/>
      <c r="G321" s="63"/>
      <c r="H321" s="56"/>
      <c r="I321" s="49"/>
      <c r="J321" s="49"/>
      <c r="K321" s="49">
        <v>600</v>
      </c>
      <c r="L321" s="49">
        <v>600</v>
      </c>
      <c r="M321" s="49"/>
      <c r="N321" s="49"/>
      <c r="O321" s="49"/>
      <c r="P321" s="56"/>
      <c r="Q321" s="50"/>
      <c r="R321" s="50"/>
    </row>
    <row r="322" spans="1:18" s="26" customFormat="1" ht="54.75" customHeight="1" x14ac:dyDescent="0.25">
      <c r="A322" s="6"/>
      <c r="B322" s="68" t="s">
        <v>202</v>
      </c>
      <c r="C322" s="56"/>
      <c r="D322" s="63"/>
      <c r="E322" s="63"/>
      <c r="F322" s="63"/>
      <c r="G322" s="63"/>
      <c r="H322" s="56"/>
      <c r="I322" s="49"/>
      <c r="J322" s="49"/>
      <c r="K322" s="49">
        <v>960</v>
      </c>
      <c r="L322" s="49">
        <v>960</v>
      </c>
      <c r="M322" s="49"/>
      <c r="N322" s="49"/>
      <c r="O322" s="49"/>
      <c r="P322" s="56"/>
      <c r="Q322" s="50"/>
      <c r="R322" s="50"/>
    </row>
    <row r="323" spans="1:18" s="14" customFormat="1" ht="30" x14ac:dyDescent="0.25">
      <c r="A323" s="51">
        <v>5309</v>
      </c>
      <c r="B323" s="51" t="s">
        <v>56</v>
      </c>
      <c r="C323" s="58"/>
      <c r="D323" s="59">
        <f>SUM(D324:D326)</f>
        <v>0</v>
      </c>
      <c r="E323" s="59">
        <f>SUM(E324:E326)</f>
        <v>0</v>
      </c>
      <c r="F323" s="59">
        <f>SUM(F324:F326)</f>
        <v>0</v>
      </c>
      <c r="G323" s="59">
        <f>SUM(G324:G326)</f>
        <v>0</v>
      </c>
      <c r="H323" s="58"/>
      <c r="I323" s="53">
        <f>SUM(I324:I326)</f>
        <v>0</v>
      </c>
      <c r="J323" s="53">
        <f>SUM(J324:J326)</f>
        <v>0</v>
      </c>
      <c r="K323" s="53">
        <f>SUM(K324:K326)</f>
        <v>0</v>
      </c>
      <c r="L323" s="53">
        <f>SUM(L324:L326)</f>
        <v>0</v>
      </c>
      <c r="M323" s="53"/>
      <c r="N323" s="53">
        <f>SUM(N324:N326)</f>
        <v>0</v>
      </c>
      <c r="O323" s="53">
        <f>SUM(O324:O326)</f>
        <v>0</v>
      </c>
      <c r="P323" s="58"/>
      <c r="Q323" s="73">
        <f>SUM(Q324:Q326)</f>
        <v>0</v>
      </c>
      <c r="R323" s="73">
        <f>SUM(R324:R326)</f>
        <v>0</v>
      </c>
    </row>
    <row r="324" spans="1:18" s="14" customFormat="1" x14ac:dyDescent="0.25">
      <c r="A324" s="4"/>
      <c r="B324" s="4"/>
      <c r="C324" s="13"/>
      <c r="D324" s="15"/>
      <c r="E324" s="15"/>
      <c r="F324" s="15"/>
      <c r="G324" s="15"/>
      <c r="H324" s="13"/>
      <c r="I324" s="10"/>
      <c r="J324" s="10"/>
      <c r="K324" s="10"/>
      <c r="L324" s="10"/>
      <c r="M324" s="10"/>
      <c r="N324" s="10"/>
      <c r="O324" s="10"/>
      <c r="P324" s="13"/>
      <c r="Q324" s="11"/>
      <c r="R324" s="11"/>
    </row>
    <row r="325" spans="1:18" s="14" customFormat="1" x14ac:dyDescent="0.25">
      <c r="A325" s="4"/>
      <c r="B325" s="4"/>
      <c r="C325" s="13"/>
      <c r="D325" s="15"/>
      <c r="E325" s="15"/>
      <c r="F325" s="15"/>
      <c r="G325" s="15"/>
      <c r="H325" s="13"/>
      <c r="I325" s="10"/>
      <c r="J325" s="10"/>
      <c r="K325" s="10"/>
      <c r="L325" s="10"/>
      <c r="M325" s="10"/>
      <c r="N325" s="10"/>
      <c r="O325" s="10"/>
      <c r="P325" s="13"/>
      <c r="Q325" s="11"/>
      <c r="R325" s="11"/>
    </row>
    <row r="326" spans="1:18" x14ac:dyDescent="0.25">
      <c r="A326" s="74"/>
      <c r="B326" s="8" t="s">
        <v>43</v>
      </c>
      <c r="C326" s="18"/>
      <c r="D326" s="19"/>
      <c r="E326" s="19"/>
      <c r="F326" s="19"/>
      <c r="G326" s="19"/>
      <c r="H326" s="18"/>
      <c r="I326" s="20"/>
      <c r="J326" s="20"/>
      <c r="K326" s="20"/>
      <c r="L326" s="20"/>
      <c r="M326" s="20"/>
      <c r="N326" s="20"/>
      <c r="O326" s="20"/>
      <c r="P326" s="18"/>
      <c r="Q326" s="21"/>
      <c r="R326" s="21"/>
    </row>
    <row r="327" spans="1:18" s="46" customFormat="1" x14ac:dyDescent="0.25">
      <c r="A327" s="43" t="s">
        <v>13</v>
      </c>
      <c r="B327" s="43" t="s">
        <v>33</v>
      </c>
      <c r="C327" s="44"/>
      <c r="D327" s="45">
        <f>D328+D330</f>
        <v>0</v>
      </c>
      <c r="E327" s="45">
        <f>E328+E330</f>
        <v>0</v>
      </c>
      <c r="F327" s="45">
        <f>F328+F330</f>
        <v>0</v>
      </c>
      <c r="G327" s="45">
        <f>G328+G330</f>
        <v>0</v>
      </c>
      <c r="H327" s="44"/>
      <c r="I327" s="45">
        <f>I328+I330</f>
        <v>0</v>
      </c>
      <c r="J327" s="45">
        <f>J328+J330</f>
        <v>0</v>
      </c>
      <c r="K327" s="45">
        <f>K328+K330</f>
        <v>0</v>
      </c>
      <c r="L327" s="45">
        <f>L328+L330</f>
        <v>0</v>
      </c>
      <c r="M327" s="45"/>
      <c r="N327" s="45">
        <f>N328+N330</f>
        <v>0</v>
      </c>
      <c r="O327" s="45">
        <f>O328+O330</f>
        <v>0</v>
      </c>
      <c r="P327" s="44"/>
      <c r="Q327" s="54">
        <f>Q328+Q330</f>
        <v>179574</v>
      </c>
      <c r="R327" s="54">
        <f>R328+R330</f>
        <v>179574</v>
      </c>
    </row>
    <row r="328" spans="1:18" s="14" customFormat="1" ht="30" x14ac:dyDescent="0.25">
      <c r="A328" s="51">
        <v>5301</v>
      </c>
      <c r="B328" s="51" t="s">
        <v>55</v>
      </c>
      <c r="C328" s="72"/>
      <c r="D328" s="72">
        <f>SUM(D329:D329)</f>
        <v>0</v>
      </c>
      <c r="E328" s="72">
        <f>SUM(E329:E329)</f>
        <v>0</v>
      </c>
      <c r="F328" s="72">
        <f>SUM(F329:F329)</f>
        <v>0</v>
      </c>
      <c r="G328" s="72">
        <f>SUM(G329:G329)</f>
        <v>0</v>
      </c>
      <c r="H328" s="72"/>
      <c r="I328" s="72">
        <f>SUM(I329:I329)</f>
        <v>0</v>
      </c>
      <c r="J328" s="72">
        <f>SUM(J329:J329)</f>
        <v>0</v>
      </c>
      <c r="K328" s="72">
        <f>SUM(K329:K329)</f>
        <v>0</v>
      </c>
      <c r="L328" s="72">
        <f>SUM(L329:L329)</f>
        <v>0</v>
      </c>
      <c r="M328" s="72"/>
      <c r="N328" s="72">
        <f>SUM(N329:N329)</f>
        <v>0</v>
      </c>
      <c r="O328" s="72">
        <f>SUM(O329:O329)</f>
        <v>0</v>
      </c>
      <c r="P328" s="72"/>
      <c r="Q328" s="72">
        <f>SUM(Q329:Q329)</f>
        <v>179574</v>
      </c>
      <c r="R328" s="72">
        <f>SUM(R329:R329)</f>
        <v>179574</v>
      </c>
    </row>
    <row r="329" spans="1:18" ht="60" x14ac:dyDescent="0.25">
      <c r="A329" s="8"/>
      <c r="B329" s="8" t="s">
        <v>190</v>
      </c>
      <c r="C329" s="18"/>
      <c r="D329" s="19"/>
      <c r="E329" s="19"/>
      <c r="F329" s="19"/>
      <c r="G329" s="19"/>
      <c r="H329" s="18"/>
      <c r="I329" s="20"/>
      <c r="J329" s="20"/>
      <c r="K329" s="20"/>
      <c r="L329" s="20"/>
      <c r="M329" s="20"/>
      <c r="N329" s="20"/>
      <c r="O329" s="20"/>
      <c r="P329" s="18">
        <v>96</v>
      </c>
      <c r="Q329" s="21">
        <v>179574</v>
      </c>
      <c r="R329" s="21">
        <v>179574</v>
      </c>
    </row>
    <row r="330" spans="1:18" s="14" customFormat="1" ht="30" x14ac:dyDescent="0.25">
      <c r="A330" s="51">
        <v>5309</v>
      </c>
      <c r="B330" s="51" t="s">
        <v>56</v>
      </c>
      <c r="C330" s="58"/>
      <c r="D330" s="59">
        <f>SUM(D331:D333)</f>
        <v>0</v>
      </c>
      <c r="E330" s="59">
        <f>SUM(E331:E333)</f>
        <v>0</v>
      </c>
      <c r="F330" s="59">
        <f>SUM(F331:F333)</f>
        <v>0</v>
      </c>
      <c r="G330" s="59">
        <f>SUM(G331:G333)</f>
        <v>0</v>
      </c>
      <c r="H330" s="58"/>
      <c r="I330" s="53">
        <f>SUM(I331:I333)</f>
        <v>0</v>
      </c>
      <c r="J330" s="53">
        <f>SUM(J331:J333)</f>
        <v>0</v>
      </c>
      <c r="K330" s="53">
        <f>SUM(K331:K333)</f>
        <v>0</v>
      </c>
      <c r="L330" s="53">
        <f>SUM(L331:L333)</f>
        <v>0</v>
      </c>
      <c r="M330" s="53"/>
      <c r="N330" s="53">
        <f>SUM(N331:N333)</f>
        <v>0</v>
      </c>
      <c r="O330" s="53">
        <f>SUM(O331:O333)</f>
        <v>0</v>
      </c>
      <c r="P330" s="58"/>
      <c r="Q330" s="73">
        <f>SUM(Q331:Q333)</f>
        <v>0</v>
      </c>
      <c r="R330" s="73">
        <f>SUM(R331:R333)</f>
        <v>0</v>
      </c>
    </row>
    <row r="331" spans="1:18" x14ac:dyDescent="0.25">
      <c r="A331" s="74"/>
      <c r="B331" s="8" t="s">
        <v>43</v>
      </c>
      <c r="C331" s="18"/>
      <c r="D331" s="19"/>
      <c r="E331" s="19"/>
      <c r="F331" s="19"/>
      <c r="G331" s="19"/>
      <c r="H331" s="18"/>
      <c r="I331" s="20"/>
      <c r="J331" s="20"/>
      <c r="K331" s="20"/>
      <c r="L331" s="20"/>
      <c r="M331" s="20"/>
      <c r="N331" s="20"/>
      <c r="O331" s="20"/>
      <c r="P331" s="18"/>
      <c r="Q331" s="21"/>
      <c r="R331" s="21"/>
    </row>
    <row r="332" spans="1:18" x14ac:dyDescent="0.25">
      <c r="A332" s="74"/>
      <c r="B332" s="8"/>
      <c r="C332" s="18"/>
      <c r="D332" s="19"/>
      <c r="E332" s="19"/>
      <c r="F332" s="19"/>
      <c r="G332" s="19"/>
      <c r="H332" s="18"/>
      <c r="I332" s="20"/>
      <c r="J332" s="20"/>
      <c r="K332" s="20"/>
      <c r="L332" s="20"/>
      <c r="M332" s="20"/>
      <c r="N332" s="20"/>
      <c r="O332" s="20"/>
      <c r="P332" s="18"/>
      <c r="Q332" s="21"/>
      <c r="R332" s="21"/>
    </row>
    <row r="333" spans="1:18" x14ac:dyDescent="0.25">
      <c r="A333" s="74"/>
      <c r="B333" s="8"/>
      <c r="C333" s="18"/>
      <c r="D333" s="19"/>
      <c r="E333" s="19"/>
      <c r="F333" s="19"/>
      <c r="G333" s="19"/>
      <c r="H333" s="18"/>
      <c r="I333" s="20"/>
      <c r="J333" s="20"/>
      <c r="K333" s="20"/>
      <c r="L333" s="20"/>
      <c r="M333" s="20"/>
      <c r="N333" s="20"/>
      <c r="O333" s="20"/>
      <c r="P333" s="18"/>
      <c r="Q333" s="21"/>
      <c r="R333" s="21"/>
    </row>
    <row r="334" spans="1:18" s="46" customFormat="1" x14ac:dyDescent="0.25">
      <c r="A334" s="43" t="s">
        <v>14</v>
      </c>
      <c r="B334" s="43" t="s">
        <v>34</v>
      </c>
      <c r="C334" s="44"/>
      <c r="D334" s="45">
        <f>D335+D338</f>
        <v>600</v>
      </c>
      <c r="E334" s="45">
        <f>E335+E338</f>
        <v>0</v>
      </c>
      <c r="F334" s="45">
        <f>F335+F338</f>
        <v>600</v>
      </c>
      <c r="G334" s="45">
        <f>G335+G338</f>
        <v>0</v>
      </c>
      <c r="H334" s="44"/>
      <c r="I334" s="45">
        <f>I335+I338</f>
        <v>0</v>
      </c>
      <c r="J334" s="45">
        <f>J335+J338</f>
        <v>0</v>
      </c>
      <c r="K334" s="45">
        <f>K335+K338</f>
        <v>0</v>
      </c>
      <c r="L334" s="45">
        <f>L335+L338</f>
        <v>0</v>
      </c>
      <c r="M334" s="45"/>
      <c r="N334" s="45">
        <f>N335+N338</f>
        <v>0</v>
      </c>
      <c r="O334" s="45">
        <f>O335+O338</f>
        <v>0</v>
      </c>
      <c r="P334" s="44"/>
      <c r="Q334" s="54">
        <f>Q335+Q338</f>
        <v>0</v>
      </c>
      <c r="R334" s="54">
        <f>R335+R338</f>
        <v>0</v>
      </c>
    </row>
    <row r="335" spans="1:18" s="14" customFormat="1" ht="30" x14ac:dyDescent="0.25">
      <c r="A335" s="51">
        <v>5301</v>
      </c>
      <c r="B335" s="51" t="s">
        <v>55</v>
      </c>
      <c r="C335" s="72"/>
      <c r="D335" s="72">
        <f>SUM(D336:D337)</f>
        <v>600</v>
      </c>
      <c r="E335" s="72">
        <f>SUM(E336:E337)</f>
        <v>0</v>
      </c>
      <c r="F335" s="72">
        <f>SUM(F336:F337)</f>
        <v>600</v>
      </c>
      <c r="G335" s="72">
        <f>SUM(G336:G337)</f>
        <v>0</v>
      </c>
      <c r="H335" s="72"/>
      <c r="I335" s="72">
        <f>SUM(I336:I337)</f>
        <v>0</v>
      </c>
      <c r="J335" s="72">
        <f>SUM(J336:J337)</f>
        <v>0</v>
      </c>
      <c r="K335" s="72">
        <f>SUM(K336:K337)</f>
        <v>0</v>
      </c>
      <c r="L335" s="72">
        <f>SUM(L336:L337)</f>
        <v>0</v>
      </c>
      <c r="M335" s="72"/>
      <c r="N335" s="72">
        <f>SUM(N336:N337)</f>
        <v>0</v>
      </c>
      <c r="O335" s="72">
        <f>SUM(O336:O337)</f>
        <v>0</v>
      </c>
      <c r="P335" s="72"/>
      <c r="Q335" s="72">
        <f>SUM(Q336:Q337)</f>
        <v>0</v>
      </c>
      <c r="R335" s="72">
        <f>SUM(R336:R337)</f>
        <v>0</v>
      </c>
    </row>
    <row r="336" spans="1:18" s="14" customFormat="1" x14ac:dyDescent="0.25">
      <c r="A336" s="4"/>
      <c r="B336" s="4" t="s">
        <v>173</v>
      </c>
      <c r="C336" s="5" t="s">
        <v>65</v>
      </c>
      <c r="D336" s="5">
        <v>600</v>
      </c>
      <c r="E336" s="5"/>
      <c r="F336" s="5">
        <v>600</v>
      </c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</row>
    <row r="337" spans="1:18" x14ac:dyDescent="0.25">
      <c r="A337" s="8"/>
      <c r="B337" s="8" t="s">
        <v>52</v>
      </c>
      <c r="C337" s="18"/>
      <c r="D337" s="19"/>
      <c r="E337" s="19"/>
      <c r="F337" s="19"/>
      <c r="G337" s="19"/>
      <c r="H337" s="18"/>
      <c r="I337" s="20"/>
      <c r="J337" s="20"/>
      <c r="K337" s="20"/>
      <c r="L337" s="20"/>
      <c r="M337" s="20"/>
      <c r="N337" s="20"/>
      <c r="O337" s="20"/>
      <c r="P337" s="18"/>
      <c r="Q337" s="21"/>
      <c r="R337" s="21"/>
    </row>
    <row r="338" spans="1:18" s="14" customFormat="1" ht="30" x14ac:dyDescent="0.25">
      <c r="A338" s="51">
        <v>5309</v>
      </c>
      <c r="B338" s="51" t="s">
        <v>56</v>
      </c>
      <c r="C338" s="58"/>
      <c r="D338" s="59">
        <f>SUM(D339:D341)</f>
        <v>0</v>
      </c>
      <c r="E338" s="59">
        <f>SUM(E339:E341)</f>
        <v>0</v>
      </c>
      <c r="F338" s="59">
        <f>SUM(F339:F341)</f>
        <v>0</v>
      </c>
      <c r="G338" s="59">
        <f>SUM(G339:G341)</f>
        <v>0</v>
      </c>
      <c r="H338" s="58"/>
      <c r="I338" s="53">
        <f>SUM(I339:I341)</f>
        <v>0</v>
      </c>
      <c r="J338" s="53">
        <f>SUM(J339:J341)</f>
        <v>0</v>
      </c>
      <c r="K338" s="53">
        <f>SUM(K339:K341)</f>
        <v>0</v>
      </c>
      <c r="L338" s="53">
        <f>SUM(L339:L341)</f>
        <v>0</v>
      </c>
      <c r="M338" s="53"/>
      <c r="N338" s="53">
        <f>SUM(N339:N341)</f>
        <v>0</v>
      </c>
      <c r="O338" s="53">
        <f>SUM(O339:O341)</f>
        <v>0</v>
      </c>
      <c r="P338" s="58"/>
      <c r="Q338" s="73">
        <f>SUM(Q339:Q341)</f>
        <v>0</v>
      </c>
      <c r="R338" s="73">
        <f>SUM(R339:R341)</f>
        <v>0</v>
      </c>
    </row>
    <row r="339" spans="1:18" s="14" customFormat="1" x14ac:dyDescent="0.25">
      <c r="A339" s="4"/>
      <c r="B339" s="4"/>
      <c r="C339" s="13"/>
      <c r="D339" s="15"/>
      <c r="E339" s="15"/>
      <c r="F339" s="15"/>
      <c r="G339" s="15"/>
      <c r="H339" s="13"/>
      <c r="I339" s="10"/>
      <c r="J339" s="10"/>
      <c r="K339" s="10"/>
      <c r="L339" s="10"/>
      <c r="M339" s="10"/>
      <c r="N339" s="10"/>
      <c r="O339" s="10"/>
      <c r="P339" s="13"/>
      <c r="Q339" s="11"/>
      <c r="R339" s="11"/>
    </row>
    <row r="340" spans="1:18" s="14" customFormat="1" x14ac:dyDescent="0.25">
      <c r="A340" s="4"/>
      <c r="B340" s="4"/>
      <c r="C340" s="13"/>
      <c r="D340" s="15"/>
      <c r="E340" s="15"/>
      <c r="F340" s="15"/>
      <c r="G340" s="15"/>
      <c r="H340" s="13"/>
      <c r="I340" s="10"/>
      <c r="J340" s="10"/>
      <c r="K340" s="10"/>
      <c r="L340" s="10"/>
      <c r="M340" s="10"/>
      <c r="N340" s="10"/>
      <c r="O340" s="10"/>
      <c r="P340" s="13"/>
      <c r="Q340" s="11"/>
      <c r="R340" s="11"/>
    </row>
    <row r="341" spans="1:18" x14ac:dyDescent="0.25">
      <c r="A341" s="74"/>
      <c r="B341" s="8" t="s">
        <v>43</v>
      </c>
      <c r="C341" s="18"/>
      <c r="D341" s="19"/>
      <c r="E341" s="19"/>
      <c r="F341" s="19"/>
      <c r="G341" s="19"/>
      <c r="H341" s="18"/>
      <c r="I341" s="20"/>
      <c r="J341" s="20"/>
      <c r="K341" s="20"/>
      <c r="L341" s="20"/>
      <c r="M341" s="20"/>
      <c r="N341" s="20"/>
      <c r="O341" s="20"/>
      <c r="P341" s="18"/>
      <c r="Q341" s="21"/>
      <c r="R341" s="21"/>
    </row>
    <row r="342" spans="1:18" s="46" customFormat="1" x14ac:dyDescent="0.25">
      <c r="A342" s="43" t="s">
        <v>15</v>
      </c>
      <c r="B342" s="43" t="s">
        <v>35</v>
      </c>
      <c r="C342" s="44"/>
      <c r="D342" s="45">
        <f>D343+D346</f>
        <v>0</v>
      </c>
      <c r="E342" s="45">
        <f>E343+E346</f>
        <v>0</v>
      </c>
      <c r="F342" s="45">
        <f>F343+F346</f>
        <v>0</v>
      </c>
      <c r="G342" s="45">
        <f>G343+G346</f>
        <v>0</v>
      </c>
      <c r="H342" s="44"/>
      <c r="I342" s="45">
        <f>I343+I346</f>
        <v>0</v>
      </c>
      <c r="J342" s="45">
        <f>J343+J346</f>
        <v>0</v>
      </c>
      <c r="K342" s="45">
        <f>K343+K346</f>
        <v>0</v>
      </c>
      <c r="L342" s="45">
        <f>L343+L346</f>
        <v>0</v>
      </c>
      <c r="M342" s="45"/>
      <c r="N342" s="45">
        <f>N343+N346</f>
        <v>0</v>
      </c>
      <c r="O342" s="45">
        <f>O343+O346</f>
        <v>0</v>
      </c>
      <c r="P342" s="44"/>
      <c r="Q342" s="54">
        <f>Q343+Q346</f>
        <v>0</v>
      </c>
      <c r="R342" s="54">
        <f>R343+R346</f>
        <v>0</v>
      </c>
    </row>
    <row r="343" spans="1:18" s="14" customFormat="1" ht="30" x14ac:dyDescent="0.25">
      <c r="A343" s="51">
        <v>5301</v>
      </c>
      <c r="B343" s="51" t="s">
        <v>55</v>
      </c>
      <c r="C343" s="72"/>
      <c r="D343" s="72">
        <f>SUM(D344:D345)</f>
        <v>0</v>
      </c>
      <c r="E343" s="72">
        <f>SUM(E344:E345)</f>
        <v>0</v>
      </c>
      <c r="F343" s="72">
        <f>SUM(F344:F345)</f>
        <v>0</v>
      </c>
      <c r="G343" s="72">
        <f>SUM(G344:G345)</f>
        <v>0</v>
      </c>
      <c r="H343" s="72"/>
      <c r="I343" s="72">
        <f>SUM(I344:I345)</f>
        <v>0</v>
      </c>
      <c r="J343" s="72">
        <f>SUM(J344:J345)</f>
        <v>0</v>
      </c>
      <c r="K343" s="72">
        <f>SUM(K344:K345)</f>
        <v>0</v>
      </c>
      <c r="L343" s="72">
        <f>SUM(L344:L345)</f>
        <v>0</v>
      </c>
      <c r="M343" s="72"/>
      <c r="N343" s="72">
        <f>SUM(N344:N345)</f>
        <v>0</v>
      </c>
      <c r="O343" s="72">
        <f>SUM(O344:O345)</f>
        <v>0</v>
      </c>
      <c r="P343" s="72"/>
      <c r="Q343" s="72">
        <f>SUM(Q344:Q345)</f>
        <v>0</v>
      </c>
      <c r="R343" s="72">
        <f>SUM(R344:R345)</f>
        <v>0</v>
      </c>
    </row>
    <row r="344" spans="1:18" s="14" customFormat="1" x14ac:dyDescent="0.25">
      <c r="A344" s="4"/>
      <c r="B344" s="4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</row>
    <row r="345" spans="1:18" x14ac:dyDescent="0.25">
      <c r="A345" s="8"/>
      <c r="B345" s="8" t="s">
        <v>52</v>
      </c>
      <c r="C345" s="18"/>
      <c r="D345" s="19"/>
      <c r="E345" s="19"/>
      <c r="F345" s="19"/>
      <c r="G345" s="19"/>
      <c r="H345" s="18"/>
      <c r="I345" s="20"/>
      <c r="J345" s="20"/>
      <c r="K345" s="20"/>
      <c r="L345" s="20"/>
      <c r="M345" s="20"/>
      <c r="N345" s="20"/>
      <c r="O345" s="20"/>
      <c r="P345" s="18"/>
      <c r="Q345" s="21"/>
      <c r="R345" s="21"/>
    </row>
    <row r="346" spans="1:18" s="14" customFormat="1" ht="30" x14ac:dyDescent="0.25">
      <c r="A346" s="51">
        <v>5309</v>
      </c>
      <c r="B346" s="51" t="s">
        <v>56</v>
      </c>
      <c r="C346" s="58"/>
      <c r="D346" s="59">
        <f>SUM(D347:D349)</f>
        <v>0</v>
      </c>
      <c r="E346" s="59">
        <f>SUM(E347:E349)</f>
        <v>0</v>
      </c>
      <c r="F346" s="59">
        <f>SUM(F347:F349)</f>
        <v>0</v>
      </c>
      <c r="G346" s="59">
        <f>SUM(G347:G349)</f>
        <v>0</v>
      </c>
      <c r="H346" s="58"/>
      <c r="I346" s="53">
        <f>SUM(I347:I349)</f>
        <v>0</v>
      </c>
      <c r="J346" s="53">
        <f>SUM(J347:J349)</f>
        <v>0</v>
      </c>
      <c r="K346" s="53">
        <f>SUM(K347:K349)</f>
        <v>0</v>
      </c>
      <c r="L346" s="53">
        <f>SUM(L347:L349)</f>
        <v>0</v>
      </c>
      <c r="M346" s="53"/>
      <c r="N346" s="53">
        <f>SUM(N347:N349)</f>
        <v>0</v>
      </c>
      <c r="O346" s="53">
        <f>SUM(O347:O349)</f>
        <v>0</v>
      </c>
      <c r="P346" s="58"/>
      <c r="Q346" s="73">
        <f>SUM(Q347:Q349)</f>
        <v>0</v>
      </c>
      <c r="R346" s="73">
        <f>SUM(R347:R349)</f>
        <v>0</v>
      </c>
    </row>
    <row r="347" spans="1:18" s="14" customFormat="1" x14ac:dyDescent="0.25">
      <c r="A347" s="4"/>
      <c r="B347" s="4"/>
      <c r="C347" s="13"/>
      <c r="D347" s="15"/>
      <c r="E347" s="15"/>
      <c r="F347" s="15"/>
      <c r="G347" s="15"/>
      <c r="H347" s="13"/>
      <c r="I347" s="10"/>
      <c r="J347" s="10"/>
      <c r="K347" s="10"/>
      <c r="L347" s="10"/>
      <c r="M347" s="10"/>
      <c r="N347" s="10"/>
      <c r="O347" s="10"/>
      <c r="P347" s="13"/>
      <c r="Q347" s="11"/>
      <c r="R347" s="11"/>
    </row>
    <row r="348" spans="1:18" s="14" customFormat="1" x14ac:dyDescent="0.25">
      <c r="A348" s="4"/>
      <c r="B348" s="4"/>
      <c r="C348" s="13"/>
      <c r="D348" s="15"/>
      <c r="E348" s="15"/>
      <c r="F348" s="15"/>
      <c r="G348" s="15"/>
      <c r="H348" s="13"/>
      <c r="I348" s="10"/>
      <c r="J348" s="10"/>
      <c r="K348" s="10"/>
      <c r="L348" s="10"/>
      <c r="M348" s="10"/>
      <c r="N348" s="10"/>
      <c r="O348" s="10"/>
      <c r="P348" s="13"/>
      <c r="Q348" s="11"/>
      <c r="R348" s="11"/>
    </row>
    <row r="349" spans="1:18" x14ac:dyDescent="0.25">
      <c r="A349" s="74"/>
      <c r="B349" s="8" t="s">
        <v>43</v>
      </c>
      <c r="C349" s="18"/>
      <c r="D349" s="19"/>
      <c r="E349" s="19"/>
      <c r="F349" s="19"/>
      <c r="G349" s="19"/>
      <c r="H349" s="18"/>
      <c r="I349" s="20"/>
      <c r="J349" s="20"/>
      <c r="K349" s="20"/>
      <c r="L349" s="20"/>
      <c r="M349" s="20"/>
      <c r="N349" s="20"/>
      <c r="O349" s="20"/>
      <c r="P349" s="18"/>
      <c r="Q349" s="21"/>
      <c r="R349" s="21"/>
    </row>
    <row r="350" spans="1:18" s="46" customFormat="1" x14ac:dyDescent="0.25">
      <c r="A350" s="43" t="s">
        <v>16</v>
      </c>
      <c r="B350" s="43" t="s">
        <v>36</v>
      </c>
      <c r="C350" s="44"/>
      <c r="D350" s="45">
        <f>D351+D355</f>
        <v>0</v>
      </c>
      <c r="E350" s="45">
        <f t="shared" ref="E350" si="122">E351+E355</f>
        <v>0</v>
      </c>
      <c r="F350" s="45">
        <f t="shared" ref="F350" si="123">F351+F355</f>
        <v>0</v>
      </c>
      <c r="G350" s="45">
        <f t="shared" ref="G350" si="124">G351+G355</f>
        <v>0</v>
      </c>
      <c r="H350" s="44"/>
      <c r="I350" s="45">
        <f>I351+I355</f>
        <v>0</v>
      </c>
      <c r="J350" s="45">
        <f t="shared" ref="J350" si="125">J351+J355</f>
        <v>0</v>
      </c>
      <c r="K350" s="45">
        <f t="shared" ref="K350" si="126">K351+K355</f>
        <v>0</v>
      </c>
      <c r="L350" s="45">
        <f t="shared" ref="L350" si="127">L351+L355</f>
        <v>0</v>
      </c>
      <c r="M350" s="45"/>
      <c r="N350" s="45">
        <f t="shared" ref="N350" si="128">N351+N355</f>
        <v>0</v>
      </c>
      <c r="O350" s="45">
        <f t="shared" ref="O350" si="129">O351+O355</f>
        <v>0</v>
      </c>
      <c r="P350" s="44"/>
      <c r="Q350" s="54">
        <f>Q351+Q355</f>
        <v>0</v>
      </c>
      <c r="R350" s="54">
        <f>R351+R355</f>
        <v>0</v>
      </c>
    </row>
    <row r="351" spans="1:18" s="14" customFormat="1" ht="30" x14ac:dyDescent="0.25">
      <c r="A351" s="51">
        <v>5301</v>
      </c>
      <c r="B351" s="51" t="s">
        <v>55</v>
      </c>
      <c r="C351" s="72"/>
      <c r="D351" s="72">
        <f>SUM(D352:D354)</f>
        <v>0</v>
      </c>
      <c r="E351" s="72">
        <f t="shared" ref="E351" si="130">SUM(E352:E354)</f>
        <v>0</v>
      </c>
      <c r="F351" s="72">
        <f t="shared" ref="F351" si="131">SUM(F352:F354)</f>
        <v>0</v>
      </c>
      <c r="G351" s="72">
        <f t="shared" ref="G351" si="132">SUM(G352:G354)</f>
        <v>0</v>
      </c>
      <c r="H351" s="72"/>
      <c r="I351" s="72">
        <f>SUM(I352:I354)</f>
        <v>0</v>
      </c>
      <c r="J351" s="72">
        <f t="shared" ref="J351" si="133">SUM(J352:J354)</f>
        <v>0</v>
      </c>
      <c r="K351" s="72">
        <f t="shared" ref="K351" si="134">SUM(K352:K354)</f>
        <v>0</v>
      </c>
      <c r="L351" s="72">
        <f t="shared" ref="L351" si="135">SUM(L352:L354)</f>
        <v>0</v>
      </c>
      <c r="M351" s="72"/>
      <c r="N351" s="72">
        <f t="shared" ref="N351" si="136">SUM(N352:N354)</f>
        <v>0</v>
      </c>
      <c r="O351" s="72">
        <f t="shared" ref="O351" si="137">SUM(O352:O354)</f>
        <v>0</v>
      </c>
      <c r="P351" s="72"/>
      <c r="Q351" s="72">
        <f>SUM(Q352:Q354)</f>
        <v>0</v>
      </c>
      <c r="R351" s="72">
        <f>SUM(R352:R354)</f>
        <v>0</v>
      </c>
    </row>
    <row r="352" spans="1:18" s="14" customFormat="1" x14ac:dyDescent="0.25">
      <c r="A352" s="4"/>
      <c r="B352" s="4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</row>
    <row r="353" spans="1:18" s="14" customFormat="1" x14ac:dyDescent="0.25">
      <c r="A353" s="4"/>
      <c r="B353" s="4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</row>
    <row r="354" spans="1:18" x14ac:dyDescent="0.25">
      <c r="A354" s="8"/>
      <c r="B354" s="8" t="s">
        <v>52</v>
      </c>
      <c r="C354" s="18"/>
      <c r="D354" s="19"/>
      <c r="E354" s="19"/>
      <c r="F354" s="19"/>
      <c r="G354" s="19"/>
      <c r="H354" s="18"/>
      <c r="I354" s="20"/>
      <c r="J354" s="20"/>
      <c r="K354" s="20"/>
      <c r="L354" s="20"/>
      <c r="M354" s="20"/>
      <c r="N354" s="20"/>
      <c r="O354" s="20"/>
      <c r="P354" s="18"/>
      <c r="Q354" s="21"/>
      <c r="R354" s="21"/>
    </row>
    <row r="355" spans="1:18" s="14" customFormat="1" ht="30" x14ac:dyDescent="0.25">
      <c r="A355" s="51">
        <v>5309</v>
      </c>
      <c r="B355" s="51" t="s">
        <v>56</v>
      </c>
      <c r="C355" s="58"/>
      <c r="D355" s="59">
        <f>SUM(D356:D358)</f>
        <v>0</v>
      </c>
      <c r="E355" s="59">
        <f>SUM(E356:E358)</f>
        <v>0</v>
      </c>
      <c r="F355" s="59">
        <f>SUM(F356:F358)</f>
        <v>0</v>
      </c>
      <c r="G355" s="59">
        <f>SUM(G356:G358)</f>
        <v>0</v>
      </c>
      <c r="H355" s="58"/>
      <c r="I355" s="53">
        <f>SUM(I356:I358)</f>
        <v>0</v>
      </c>
      <c r="J355" s="53">
        <f>SUM(J356:J358)</f>
        <v>0</v>
      </c>
      <c r="K355" s="53">
        <f>SUM(K356:K358)</f>
        <v>0</v>
      </c>
      <c r="L355" s="53">
        <f>SUM(L356:L358)</f>
        <v>0</v>
      </c>
      <c r="M355" s="53"/>
      <c r="N355" s="53">
        <f>SUM(N356:N358)</f>
        <v>0</v>
      </c>
      <c r="O355" s="53">
        <f>SUM(O356:O358)</f>
        <v>0</v>
      </c>
      <c r="P355" s="58"/>
      <c r="Q355" s="73">
        <f>SUM(Q356:Q358)</f>
        <v>0</v>
      </c>
      <c r="R355" s="73">
        <f>SUM(R356:R358)</f>
        <v>0</v>
      </c>
    </row>
    <row r="356" spans="1:18" s="14" customFormat="1" x14ac:dyDescent="0.25">
      <c r="A356" s="4"/>
      <c r="B356" s="4"/>
      <c r="C356" s="13"/>
      <c r="D356" s="15"/>
      <c r="E356" s="15"/>
      <c r="F356" s="15"/>
      <c r="G356" s="15"/>
      <c r="H356" s="13"/>
      <c r="I356" s="10"/>
      <c r="J356" s="10"/>
      <c r="K356" s="10"/>
      <c r="L356" s="10"/>
      <c r="M356" s="10"/>
      <c r="N356" s="10"/>
      <c r="O356" s="10"/>
      <c r="P356" s="13"/>
      <c r="Q356" s="11"/>
      <c r="R356" s="11"/>
    </row>
    <row r="357" spans="1:18" s="14" customFormat="1" x14ac:dyDescent="0.25">
      <c r="A357" s="4"/>
      <c r="B357" s="4"/>
      <c r="C357" s="13"/>
      <c r="D357" s="15"/>
      <c r="E357" s="15"/>
      <c r="F357" s="15"/>
      <c r="G357" s="15"/>
      <c r="H357" s="13"/>
      <c r="I357" s="10"/>
      <c r="J357" s="10"/>
      <c r="K357" s="10"/>
      <c r="L357" s="10"/>
      <c r="M357" s="10"/>
      <c r="N357" s="10"/>
      <c r="O357" s="10"/>
      <c r="P357" s="13"/>
      <c r="Q357" s="11"/>
      <c r="R357" s="11"/>
    </row>
    <row r="358" spans="1:18" x14ac:dyDescent="0.25">
      <c r="A358" s="74"/>
      <c r="B358" s="8" t="s">
        <v>43</v>
      </c>
      <c r="C358" s="18"/>
      <c r="D358" s="19"/>
      <c r="E358" s="19"/>
      <c r="F358" s="19"/>
      <c r="G358" s="19"/>
      <c r="H358" s="18"/>
      <c r="I358" s="20"/>
      <c r="J358" s="20"/>
      <c r="K358" s="20"/>
      <c r="L358" s="20"/>
      <c r="M358" s="20"/>
      <c r="N358" s="20"/>
      <c r="O358" s="20"/>
      <c r="P358" s="18"/>
      <c r="Q358" s="21"/>
      <c r="R358" s="21"/>
    </row>
    <row r="359" spans="1:18" s="46" customFormat="1" ht="30" x14ac:dyDescent="0.25">
      <c r="A359" s="43" t="s">
        <v>17</v>
      </c>
      <c r="B359" s="43" t="s">
        <v>37</v>
      </c>
      <c r="C359" s="44"/>
      <c r="D359" s="45">
        <f>D360+D364</f>
        <v>0</v>
      </c>
      <c r="E359" s="45">
        <f t="shared" ref="E359" si="138">E360+E364</f>
        <v>0</v>
      </c>
      <c r="F359" s="45">
        <f t="shared" ref="F359" si="139">F360+F364</f>
        <v>0</v>
      </c>
      <c r="G359" s="45">
        <f t="shared" ref="G359" si="140">G360+G364</f>
        <v>0</v>
      </c>
      <c r="H359" s="44"/>
      <c r="I359" s="45">
        <f>I360+I364</f>
        <v>0</v>
      </c>
      <c r="J359" s="45">
        <f t="shared" ref="J359" si="141">J360+J364</f>
        <v>0</v>
      </c>
      <c r="K359" s="45">
        <f t="shared" ref="K359" si="142">K360+K364</f>
        <v>200000</v>
      </c>
      <c r="L359" s="45">
        <f t="shared" ref="L359" si="143">L360+L364</f>
        <v>200000</v>
      </c>
      <c r="M359" s="45"/>
      <c r="N359" s="45">
        <f t="shared" ref="N359" si="144">N360+N364</f>
        <v>0</v>
      </c>
      <c r="O359" s="45">
        <f t="shared" ref="O359" si="145">O360+O364</f>
        <v>0</v>
      </c>
      <c r="P359" s="44"/>
      <c r="Q359" s="54">
        <f>Q360+Q364</f>
        <v>0</v>
      </c>
      <c r="R359" s="54">
        <f>R360+R364</f>
        <v>0</v>
      </c>
    </row>
    <row r="360" spans="1:18" s="14" customFormat="1" ht="30" x14ac:dyDescent="0.25">
      <c r="A360" s="51">
        <v>5301</v>
      </c>
      <c r="B360" s="51" t="s">
        <v>55</v>
      </c>
      <c r="C360" s="72"/>
      <c r="D360" s="72">
        <f>SUM(D361:D363)</f>
        <v>0</v>
      </c>
      <c r="E360" s="72">
        <f t="shared" ref="E360" si="146">SUM(E361:E363)</f>
        <v>0</v>
      </c>
      <c r="F360" s="72">
        <f t="shared" ref="F360" si="147">SUM(F361:F363)</f>
        <v>0</v>
      </c>
      <c r="G360" s="72">
        <f t="shared" ref="G360" si="148">SUM(G361:G363)</f>
        <v>0</v>
      </c>
      <c r="H360" s="72"/>
      <c r="I360" s="72">
        <f>SUM(I361:I363)</f>
        <v>0</v>
      </c>
      <c r="J360" s="72">
        <f t="shared" ref="J360" si="149">SUM(J361:J363)</f>
        <v>0</v>
      </c>
      <c r="K360" s="72">
        <f t="shared" ref="K360" si="150">SUM(K361:K363)</f>
        <v>0</v>
      </c>
      <c r="L360" s="72">
        <f t="shared" ref="L360" si="151">SUM(L361:L363)</f>
        <v>0</v>
      </c>
      <c r="M360" s="72"/>
      <c r="N360" s="72">
        <f t="shared" ref="N360" si="152">SUM(N361:N363)</f>
        <v>0</v>
      </c>
      <c r="O360" s="72">
        <f t="shared" ref="O360" si="153">SUM(O361:O363)</f>
        <v>0</v>
      </c>
      <c r="P360" s="72"/>
      <c r="Q360" s="72">
        <f>SUM(Q361:Q363)</f>
        <v>0</v>
      </c>
      <c r="R360" s="72">
        <f>SUM(R361:R363)</f>
        <v>0</v>
      </c>
    </row>
    <row r="361" spans="1:18" s="14" customFormat="1" x14ac:dyDescent="0.25">
      <c r="A361" s="4"/>
      <c r="B361" s="4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</row>
    <row r="362" spans="1:18" s="14" customFormat="1" x14ac:dyDescent="0.25">
      <c r="A362" s="4"/>
      <c r="B362" s="4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</row>
    <row r="363" spans="1:18" x14ac:dyDescent="0.25">
      <c r="A363" s="8"/>
      <c r="B363" s="8" t="s">
        <v>52</v>
      </c>
      <c r="C363" s="18"/>
      <c r="D363" s="19"/>
      <c r="E363" s="19"/>
      <c r="F363" s="19"/>
      <c r="G363" s="19"/>
      <c r="H363" s="18"/>
      <c r="I363" s="20"/>
      <c r="J363" s="20"/>
      <c r="K363" s="20"/>
      <c r="L363" s="20"/>
      <c r="M363" s="20"/>
      <c r="N363" s="20"/>
      <c r="O363" s="20"/>
      <c r="P363" s="18"/>
      <c r="Q363" s="21"/>
      <c r="R363" s="21"/>
    </row>
    <row r="364" spans="1:18" s="14" customFormat="1" ht="30" x14ac:dyDescent="0.25">
      <c r="A364" s="51">
        <v>5309</v>
      </c>
      <c r="B364" s="51" t="s">
        <v>56</v>
      </c>
      <c r="C364" s="58"/>
      <c r="D364" s="59">
        <f>SUM(D365:D367)</f>
        <v>0</v>
      </c>
      <c r="E364" s="59">
        <f>SUM(E365:E367)</f>
        <v>0</v>
      </c>
      <c r="F364" s="59">
        <f>SUM(F365:F367)</f>
        <v>0</v>
      </c>
      <c r="G364" s="59">
        <f>SUM(G365:G367)</f>
        <v>0</v>
      </c>
      <c r="H364" s="58"/>
      <c r="I364" s="53">
        <f>SUM(I365:I367)</f>
        <v>0</v>
      </c>
      <c r="J364" s="53">
        <f>SUM(J365:J367)</f>
        <v>0</v>
      </c>
      <c r="K364" s="53">
        <f>SUM(K365:K367)</f>
        <v>200000</v>
      </c>
      <c r="L364" s="53">
        <f>SUM(L365:L367)</f>
        <v>200000</v>
      </c>
      <c r="M364" s="53"/>
      <c r="N364" s="53">
        <f>SUM(N365:N367)</f>
        <v>0</v>
      </c>
      <c r="O364" s="53">
        <f>SUM(O365:O367)</f>
        <v>0</v>
      </c>
      <c r="P364" s="58"/>
      <c r="Q364" s="73">
        <f>SUM(Q365:Q367)</f>
        <v>0</v>
      </c>
      <c r="R364" s="73">
        <f>SUM(R365:R367)</f>
        <v>0</v>
      </c>
    </row>
    <row r="365" spans="1:18" s="14" customFormat="1" x14ac:dyDescent="0.25">
      <c r="A365" s="4"/>
      <c r="B365" s="4" t="s">
        <v>90</v>
      </c>
      <c r="C365" s="13"/>
      <c r="D365" s="15"/>
      <c r="E365" s="15"/>
      <c r="F365" s="15"/>
      <c r="G365" s="15"/>
      <c r="H365" s="13"/>
      <c r="I365" s="10"/>
      <c r="J365" s="10"/>
      <c r="K365" s="10">
        <v>100000</v>
      </c>
      <c r="L365" s="10">
        <v>100000</v>
      </c>
      <c r="M365" s="10"/>
      <c r="N365" s="10"/>
      <c r="O365" s="10"/>
      <c r="P365" s="13"/>
      <c r="Q365" s="11"/>
      <c r="R365" s="11"/>
    </row>
    <row r="366" spans="1:18" s="14" customFormat="1" ht="30" x14ac:dyDescent="0.25">
      <c r="A366" s="4"/>
      <c r="B366" s="4" t="s">
        <v>91</v>
      </c>
      <c r="C366" s="13"/>
      <c r="D366" s="15"/>
      <c r="E366" s="15"/>
      <c r="F366" s="15"/>
      <c r="G366" s="15"/>
      <c r="H366" s="13"/>
      <c r="I366" s="10"/>
      <c r="J366" s="10"/>
      <c r="K366" s="10">
        <v>100000</v>
      </c>
      <c r="L366" s="10">
        <v>100000</v>
      </c>
      <c r="M366" s="10"/>
      <c r="N366" s="10"/>
      <c r="O366" s="10"/>
      <c r="P366" s="13"/>
      <c r="Q366" s="11"/>
      <c r="R366" s="11"/>
    </row>
    <row r="367" spans="1:18" x14ac:dyDescent="0.25">
      <c r="A367" s="74"/>
      <c r="B367" s="8" t="s">
        <v>43</v>
      </c>
      <c r="C367" s="18"/>
      <c r="D367" s="19"/>
      <c r="E367" s="19"/>
      <c r="F367" s="19"/>
      <c r="G367" s="19"/>
      <c r="H367" s="18"/>
      <c r="I367" s="20"/>
      <c r="J367" s="20"/>
      <c r="K367" s="20"/>
      <c r="L367" s="20"/>
      <c r="M367" s="20"/>
      <c r="N367" s="20"/>
      <c r="O367" s="20"/>
      <c r="P367" s="18"/>
      <c r="Q367" s="21"/>
      <c r="R367" s="21"/>
    </row>
    <row r="368" spans="1:18" s="46" customFormat="1" x14ac:dyDescent="0.25">
      <c r="A368" s="43" t="s">
        <v>18</v>
      </c>
      <c r="B368" s="43" t="s">
        <v>38</v>
      </c>
      <c r="C368" s="44"/>
      <c r="D368" s="45">
        <f>D369+D373</f>
        <v>2500</v>
      </c>
      <c r="E368" s="45">
        <f t="shared" ref="E368" si="154">E369+E373</f>
        <v>0</v>
      </c>
      <c r="F368" s="45">
        <f t="shared" ref="F368" si="155">F369+F373</f>
        <v>2500</v>
      </c>
      <c r="G368" s="45">
        <f t="shared" ref="G368" si="156">G369+G373</f>
        <v>0</v>
      </c>
      <c r="H368" s="44"/>
      <c r="I368" s="45">
        <f>I369+I373</f>
        <v>0</v>
      </c>
      <c r="J368" s="45">
        <f t="shared" ref="J368" si="157">J369+J373</f>
        <v>0</v>
      </c>
      <c r="K368" s="45">
        <f t="shared" ref="K368" si="158">K369+K373</f>
        <v>0</v>
      </c>
      <c r="L368" s="45">
        <f t="shared" ref="L368" si="159">L369+L373</f>
        <v>0</v>
      </c>
      <c r="M368" s="45"/>
      <c r="N368" s="45">
        <f t="shared" ref="N368" si="160">N369+N373</f>
        <v>0</v>
      </c>
      <c r="O368" s="45">
        <f t="shared" ref="O368" si="161">O369+O373</f>
        <v>0</v>
      </c>
      <c r="P368" s="44"/>
      <c r="Q368" s="54">
        <f>Q369+Q373</f>
        <v>0</v>
      </c>
      <c r="R368" s="54">
        <f>R369+R373</f>
        <v>0</v>
      </c>
    </row>
    <row r="369" spans="1:18" s="14" customFormat="1" ht="30" x14ac:dyDescent="0.25">
      <c r="A369" s="51">
        <v>5301</v>
      </c>
      <c r="B369" s="51" t="s">
        <v>55</v>
      </c>
      <c r="C369" s="72"/>
      <c r="D369" s="72">
        <f>SUM(D370:D372)</f>
        <v>2500</v>
      </c>
      <c r="E369" s="72">
        <f t="shared" ref="E369" si="162">SUM(E370:E372)</f>
        <v>0</v>
      </c>
      <c r="F369" s="72">
        <f t="shared" ref="F369" si="163">SUM(F370:F372)</f>
        <v>2500</v>
      </c>
      <c r="G369" s="72">
        <f t="shared" ref="G369" si="164">SUM(G370:G372)</f>
        <v>0</v>
      </c>
      <c r="H369" s="72"/>
      <c r="I369" s="72">
        <f>SUM(I370:I372)</f>
        <v>0</v>
      </c>
      <c r="J369" s="72">
        <f t="shared" ref="J369" si="165">SUM(J370:J372)</f>
        <v>0</v>
      </c>
      <c r="K369" s="72">
        <f t="shared" ref="K369" si="166">SUM(K370:K372)</f>
        <v>0</v>
      </c>
      <c r="L369" s="72">
        <f t="shared" ref="L369" si="167">SUM(L370:L372)</f>
        <v>0</v>
      </c>
      <c r="M369" s="72"/>
      <c r="N369" s="72">
        <f t="shared" ref="N369" si="168">SUM(N370:N372)</f>
        <v>0</v>
      </c>
      <c r="O369" s="72">
        <f t="shared" ref="O369" si="169">SUM(O370:O372)</f>
        <v>0</v>
      </c>
      <c r="P369" s="72"/>
      <c r="Q369" s="72">
        <f>SUM(Q370:Q372)</f>
        <v>0</v>
      </c>
      <c r="R369" s="72">
        <f>SUM(R370:R372)</f>
        <v>0</v>
      </c>
    </row>
    <row r="370" spans="1:18" s="14" customFormat="1" x14ac:dyDescent="0.25">
      <c r="A370" s="4"/>
      <c r="B370" s="4" t="s">
        <v>174</v>
      </c>
      <c r="C370" s="5" t="s">
        <v>65</v>
      </c>
      <c r="D370" s="5">
        <v>2500</v>
      </c>
      <c r="E370" s="5"/>
      <c r="F370" s="5">
        <v>2500</v>
      </c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</row>
    <row r="371" spans="1:18" s="14" customFormat="1" x14ac:dyDescent="0.25">
      <c r="A371" s="4"/>
      <c r="B371" s="4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</row>
    <row r="372" spans="1:18" x14ac:dyDescent="0.25">
      <c r="A372" s="8"/>
      <c r="B372" s="8" t="s">
        <v>52</v>
      </c>
      <c r="C372" s="18"/>
      <c r="D372" s="19"/>
      <c r="E372" s="19"/>
      <c r="F372" s="19"/>
      <c r="G372" s="19"/>
      <c r="H372" s="18"/>
      <c r="I372" s="20"/>
      <c r="J372" s="20"/>
      <c r="K372" s="20"/>
      <c r="L372" s="20"/>
      <c r="M372" s="20"/>
      <c r="N372" s="20"/>
      <c r="O372" s="20"/>
      <c r="P372" s="18"/>
      <c r="Q372" s="21"/>
      <c r="R372" s="21"/>
    </row>
    <row r="373" spans="1:18" s="14" customFormat="1" ht="30" x14ac:dyDescent="0.25">
      <c r="A373" s="51">
        <v>5309</v>
      </c>
      <c r="B373" s="51" t="s">
        <v>56</v>
      </c>
      <c r="C373" s="58"/>
      <c r="D373" s="59">
        <f>SUM(D374:D376)</f>
        <v>0</v>
      </c>
      <c r="E373" s="59">
        <f>SUM(E374:E376)</f>
        <v>0</v>
      </c>
      <c r="F373" s="59">
        <f>SUM(F374:F376)</f>
        <v>0</v>
      </c>
      <c r="G373" s="59">
        <f>SUM(G374:G376)</f>
        <v>0</v>
      </c>
      <c r="H373" s="58"/>
      <c r="I373" s="53">
        <f>SUM(I374:I376)</f>
        <v>0</v>
      </c>
      <c r="J373" s="53">
        <f>SUM(J374:J376)</f>
        <v>0</v>
      </c>
      <c r="K373" s="53">
        <f>SUM(K374:K376)</f>
        <v>0</v>
      </c>
      <c r="L373" s="53">
        <f>SUM(L374:L376)</f>
        <v>0</v>
      </c>
      <c r="M373" s="53"/>
      <c r="N373" s="53">
        <f>SUM(N374:N376)</f>
        <v>0</v>
      </c>
      <c r="O373" s="53">
        <f>SUM(O374:O376)</f>
        <v>0</v>
      </c>
      <c r="P373" s="58"/>
      <c r="Q373" s="73">
        <f>SUM(Q374:Q376)</f>
        <v>0</v>
      </c>
      <c r="R373" s="73">
        <f>SUM(R374:R376)</f>
        <v>0</v>
      </c>
    </row>
    <row r="374" spans="1:18" s="14" customFormat="1" x14ac:dyDescent="0.25">
      <c r="A374" s="4"/>
      <c r="B374" s="4"/>
      <c r="C374" s="13"/>
      <c r="D374" s="15"/>
      <c r="E374" s="15"/>
      <c r="F374" s="15"/>
      <c r="G374" s="15"/>
      <c r="H374" s="13"/>
      <c r="I374" s="10"/>
      <c r="J374" s="10"/>
      <c r="K374" s="10"/>
      <c r="L374" s="10"/>
      <c r="M374" s="10"/>
      <c r="N374" s="10"/>
      <c r="O374" s="10"/>
      <c r="P374" s="13"/>
      <c r="Q374" s="11"/>
      <c r="R374" s="11"/>
    </row>
    <row r="375" spans="1:18" s="14" customFormat="1" x14ac:dyDescent="0.25">
      <c r="A375" s="4"/>
      <c r="B375" s="4"/>
      <c r="C375" s="13"/>
      <c r="D375" s="15"/>
      <c r="E375" s="15"/>
      <c r="F375" s="15"/>
      <c r="G375" s="15"/>
      <c r="H375" s="13"/>
      <c r="I375" s="10"/>
      <c r="J375" s="10"/>
      <c r="K375" s="10"/>
      <c r="L375" s="10"/>
      <c r="M375" s="10"/>
      <c r="N375" s="10"/>
      <c r="O375" s="10"/>
      <c r="P375" s="13"/>
      <c r="Q375" s="11"/>
      <c r="R375" s="11"/>
    </row>
    <row r="376" spans="1:18" x14ac:dyDescent="0.25">
      <c r="A376" s="74"/>
      <c r="B376" s="8" t="s">
        <v>43</v>
      </c>
      <c r="C376" s="18"/>
      <c r="D376" s="19"/>
      <c r="E376" s="19"/>
      <c r="F376" s="19"/>
      <c r="G376" s="19"/>
      <c r="H376" s="18"/>
      <c r="I376" s="20"/>
      <c r="J376" s="20"/>
      <c r="K376" s="20"/>
      <c r="L376" s="20"/>
      <c r="M376" s="20"/>
      <c r="N376" s="20"/>
      <c r="O376" s="20"/>
      <c r="P376" s="18"/>
      <c r="Q376" s="21"/>
      <c r="R376" s="21"/>
    </row>
    <row r="377" spans="1:18" s="46" customFormat="1" x14ac:dyDescent="0.25">
      <c r="A377" s="43" t="s">
        <v>19</v>
      </c>
      <c r="B377" s="43" t="s">
        <v>39</v>
      </c>
      <c r="C377" s="44"/>
      <c r="D377" s="45">
        <f>D378+D382</f>
        <v>0</v>
      </c>
      <c r="E377" s="45">
        <f t="shared" ref="E377" si="170">E378+E382</f>
        <v>0</v>
      </c>
      <c r="F377" s="45">
        <f t="shared" ref="F377" si="171">F378+F382</f>
        <v>0</v>
      </c>
      <c r="G377" s="45">
        <f t="shared" ref="G377" si="172">G378+G382</f>
        <v>0</v>
      </c>
      <c r="H377" s="44"/>
      <c r="I377" s="45">
        <f>I378+I382</f>
        <v>0</v>
      </c>
      <c r="J377" s="45">
        <f t="shared" ref="J377" si="173">J378+J382</f>
        <v>0</v>
      </c>
      <c r="K377" s="45">
        <f t="shared" ref="K377" si="174">K378+K382</f>
        <v>0</v>
      </c>
      <c r="L377" s="45">
        <f t="shared" ref="L377" si="175">L378+L382</f>
        <v>0</v>
      </c>
      <c r="M377" s="45"/>
      <c r="N377" s="45">
        <f t="shared" ref="N377" si="176">N378+N382</f>
        <v>0</v>
      </c>
      <c r="O377" s="45">
        <f t="shared" ref="O377" si="177">O378+O382</f>
        <v>0</v>
      </c>
      <c r="P377" s="44"/>
      <c r="Q377" s="54">
        <f>Q378+Q382</f>
        <v>0</v>
      </c>
      <c r="R377" s="54">
        <f>R378+R382</f>
        <v>0</v>
      </c>
    </row>
    <row r="378" spans="1:18" s="14" customFormat="1" ht="30" x14ac:dyDescent="0.25">
      <c r="A378" s="51">
        <v>5301</v>
      </c>
      <c r="B378" s="51" t="s">
        <v>55</v>
      </c>
      <c r="C378" s="72"/>
      <c r="D378" s="72">
        <f>SUM(D379:D381)</f>
        <v>0</v>
      </c>
      <c r="E378" s="72">
        <f t="shared" ref="E378" si="178">SUM(E379:E381)</f>
        <v>0</v>
      </c>
      <c r="F378" s="72">
        <f t="shared" ref="F378" si="179">SUM(F379:F381)</f>
        <v>0</v>
      </c>
      <c r="G378" s="72">
        <f t="shared" ref="G378" si="180">SUM(G379:G381)</f>
        <v>0</v>
      </c>
      <c r="H378" s="72"/>
      <c r="I378" s="72">
        <f>SUM(I379:I381)</f>
        <v>0</v>
      </c>
      <c r="J378" s="72">
        <f t="shared" ref="J378" si="181">SUM(J379:J381)</f>
        <v>0</v>
      </c>
      <c r="K378" s="72">
        <f t="shared" ref="K378" si="182">SUM(K379:K381)</f>
        <v>0</v>
      </c>
      <c r="L378" s="72">
        <f t="shared" ref="L378" si="183">SUM(L379:L381)</f>
        <v>0</v>
      </c>
      <c r="M378" s="72"/>
      <c r="N378" s="72">
        <f t="shared" ref="N378" si="184">SUM(N379:N381)</f>
        <v>0</v>
      </c>
      <c r="O378" s="72">
        <f t="shared" ref="O378" si="185">SUM(O379:O381)</f>
        <v>0</v>
      </c>
      <c r="P378" s="72"/>
      <c r="Q378" s="72">
        <f>SUM(Q379:Q381)</f>
        <v>0</v>
      </c>
      <c r="R378" s="72">
        <f>SUM(R379:R381)</f>
        <v>0</v>
      </c>
    </row>
    <row r="379" spans="1:18" s="14" customFormat="1" x14ac:dyDescent="0.25">
      <c r="A379" s="4"/>
      <c r="B379" s="4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</row>
    <row r="380" spans="1:18" s="14" customFormat="1" x14ac:dyDescent="0.25">
      <c r="A380" s="4"/>
      <c r="B380" s="4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</row>
    <row r="381" spans="1:18" x14ac:dyDescent="0.25">
      <c r="A381" s="8"/>
      <c r="B381" s="8" t="s">
        <v>52</v>
      </c>
      <c r="C381" s="18"/>
      <c r="D381" s="19"/>
      <c r="E381" s="19"/>
      <c r="F381" s="19"/>
      <c r="G381" s="19"/>
      <c r="H381" s="18"/>
      <c r="I381" s="20"/>
      <c r="J381" s="20"/>
      <c r="K381" s="20"/>
      <c r="L381" s="20"/>
      <c r="M381" s="20"/>
      <c r="N381" s="20"/>
      <c r="O381" s="20"/>
      <c r="P381" s="18"/>
      <c r="Q381" s="21"/>
      <c r="R381" s="21"/>
    </row>
    <row r="382" spans="1:18" s="14" customFormat="1" ht="30" x14ac:dyDescent="0.25">
      <c r="A382" s="51">
        <v>5309</v>
      </c>
      <c r="B382" s="51" t="s">
        <v>56</v>
      </c>
      <c r="C382" s="58"/>
      <c r="D382" s="59">
        <f>SUM(D383:D385)</f>
        <v>0</v>
      </c>
      <c r="E382" s="59">
        <f>SUM(E383:E385)</f>
        <v>0</v>
      </c>
      <c r="F382" s="59">
        <f>SUM(F383:F385)</f>
        <v>0</v>
      </c>
      <c r="G382" s="59">
        <f>SUM(G383:G385)</f>
        <v>0</v>
      </c>
      <c r="H382" s="58"/>
      <c r="I382" s="53">
        <f>SUM(I383:I385)</f>
        <v>0</v>
      </c>
      <c r="J382" s="53">
        <f>SUM(J383:J385)</f>
        <v>0</v>
      </c>
      <c r="K382" s="53">
        <f>SUM(K383:K385)</f>
        <v>0</v>
      </c>
      <c r="L382" s="53">
        <f>SUM(L383:L385)</f>
        <v>0</v>
      </c>
      <c r="M382" s="53"/>
      <c r="N382" s="53">
        <f>SUM(N383:N385)</f>
        <v>0</v>
      </c>
      <c r="O382" s="53">
        <f>SUM(O383:O385)</f>
        <v>0</v>
      </c>
      <c r="P382" s="58"/>
      <c r="Q382" s="73">
        <f>SUM(Q383:Q385)</f>
        <v>0</v>
      </c>
      <c r="R382" s="73">
        <f>SUM(R383:R385)</f>
        <v>0</v>
      </c>
    </row>
    <row r="383" spans="1:18" s="14" customFormat="1" x14ac:dyDescent="0.25">
      <c r="A383" s="4"/>
      <c r="B383" s="4"/>
      <c r="C383" s="13"/>
      <c r="D383" s="15"/>
      <c r="E383" s="15"/>
      <c r="F383" s="15"/>
      <c r="G383" s="15"/>
      <c r="H383" s="13"/>
      <c r="I383" s="10"/>
      <c r="J383" s="10"/>
      <c r="K383" s="10"/>
      <c r="L383" s="10"/>
      <c r="M383" s="10"/>
      <c r="N383" s="10"/>
      <c r="O383" s="10"/>
      <c r="P383" s="13"/>
      <c r="Q383" s="11"/>
      <c r="R383" s="11"/>
    </row>
    <row r="384" spans="1:18" s="14" customFormat="1" x14ac:dyDescent="0.25">
      <c r="A384" s="4"/>
      <c r="B384" s="4"/>
      <c r="C384" s="13"/>
      <c r="D384" s="15"/>
      <c r="E384" s="15"/>
      <c r="F384" s="15"/>
      <c r="G384" s="15"/>
      <c r="H384" s="13"/>
      <c r="I384" s="10"/>
      <c r="J384" s="10"/>
      <c r="K384" s="10"/>
      <c r="L384" s="10"/>
      <c r="M384" s="10"/>
      <c r="N384" s="10"/>
      <c r="O384" s="10"/>
      <c r="P384" s="13"/>
      <c r="Q384" s="11"/>
      <c r="R384" s="11"/>
    </row>
    <row r="385" spans="1:18" x14ac:dyDescent="0.25">
      <c r="A385" s="74"/>
      <c r="B385" s="8" t="s">
        <v>43</v>
      </c>
      <c r="C385" s="18"/>
      <c r="D385" s="19"/>
      <c r="E385" s="19"/>
      <c r="F385" s="19"/>
      <c r="G385" s="19"/>
      <c r="H385" s="18"/>
      <c r="I385" s="20"/>
      <c r="J385" s="20"/>
      <c r="K385" s="20"/>
      <c r="L385" s="20"/>
      <c r="M385" s="20"/>
      <c r="N385" s="20"/>
      <c r="O385" s="20"/>
      <c r="P385" s="18"/>
      <c r="Q385" s="21"/>
      <c r="R385" s="21"/>
    </row>
    <row r="386" spans="1:18" s="14" customFormat="1" x14ac:dyDescent="0.25">
      <c r="A386" s="39">
        <v>5400</v>
      </c>
      <c r="B386" s="57" t="s">
        <v>6</v>
      </c>
      <c r="C386" s="69"/>
      <c r="D386" s="41">
        <f>D387+D390+D393+D396+D399+D402+D405+D408</f>
        <v>0</v>
      </c>
      <c r="E386" s="41">
        <f>E387+E390+E393+E396+E399+E402+E405+E408</f>
        <v>0</v>
      </c>
      <c r="F386" s="41">
        <f>F387+F390+F393+F396+F399+F402+F405+F408</f>
        <v>0</v>
      </c>
      <c r="G386" s="41">
        <f>G387+G390+G393+G396+G399+G402+G405+G408</f>
        <v>0</v>
      </c>
      <c r="H386" s="70"/>
      <c r="I386" s="41">
        <f t="shared" ref="I386:O386" si="186">I387+I390+I393+I396+I399+I402+I405+I408</f>
        <v>0</v>
      </c>
      <c r="J386" s="41">
        <f t="shared" si="186"/>
        <v>0</v>
      </c>
      <c r="K386" s="41">
        <f t="shared" si="186"/>
        <v>8112</v>
      </c>
      <c r="L386" s="41">
        <f t="shared" si="186"/>
        <v>8112</v>
      </c>
      <c r="M386" s="41"/>
      <c r="N386" s="41">
        <f t="shared" si="186"/>
        <v>0</v>
      </c>
      <c r="O386" s="41">
        <f t="shared" si="186"/>
        <v>0</v>
      </c>
      <c r="P386" s="70"/>
      <c r="Q386" s="71">
        <f>Q387+Q390+Q393+Q396+Q399+Q402+Q405+Q408</f>
        <v>0</v>
      </c>
      <c r="R386" s="71">
        <f>R387+R390+R393+R396+R399+R402+R405+R408</f>
        <v>0</v>
      </c>
    </row>
    <row r="387" spans="1:18" s="46" customFormat="1" x14ac:dyDescent="0.25">
      <c r="A387" s="43" t="s">
        <v>12</v>
      </c>
      <c r="B387" s="43" t="s">
        <v>32</v>
      </c>
      <c r="C387" s="44"/>
      <c r="D387" s="45">
        <f>SUM(D388:D389)</f>
        <v>0</v>
      </c>
      <c r="E387" s="45">
        <f t="shared" ref="E387:G387" si="187">SUM(E388:E389)</f>
        <v>0</v>
      </c>
      <c r="F387" s="45">
        <f t="shared" si="187"/>
        <v>0</v>
      </c>
      <c r="G387" s="45">
        <f t="shared" si="187"/>
        <v>0</v>
      </c>
      <c r="H387" s="44"/>
      <c r="I387" s="45">
        <f>SUM(I388:I389)</f>
        <v>0</v>
      </c>
      <c r="J387" s="45">
        <f t="shared" ref="J387:O387" si="188">SUM(J388:J389)</f>
        <v>0</v>
      </c>
      <c r="K387" s="45">
        <f t="shared" si="188"/>
        <v>0</v>
      </c>
      <c r="L387" s="45">
        <f t="shared" si="188"/>
        <v>0</v>
      </c>
      <c r="M387" s="45"/>
      <c r="N387" s="45">
        <f t="shared" si="188"/>
        <v>0</v>
      </c>
      <c r="O387" s="45">
        <f t="shared" si="188"/>
        <v>0</v>
      </c>
      <c r="P387" s="44"/>
      <c r="Q387" s="54">
        <f>SUM(Q388:Q389)</f>
        <v>0</v>
      </c>
      <c r="R387" s="54">
        <f>SUM(R388:R389)</f>
        <v>0</v>
      </c>
    </row>
    <row r="388" spans="1:18" x14ac:dyDescent="0.25">
      <c r="A388" s="8"/>
      <c r="B388" s="8"/>
      <c r="C388" s="18"/>
      <c r="D388" s="20"/>
      <c r="E388" s="20"/>
      <c r="F388" s="20"/>
      <c r="G388" s="20"/>
      <c r="H388" s="18"/>
      <c r="I388" s="20"/>
      <c r="J388" s="20"/>
      <c r="K388" s="20"/>
      <c r="L388" s="20"/>
      <c r="M388" s="20"/>
      <c r="N388" s="20"/>
      <c r="O388" s="20"/>
      <c r="P388" s="18"/>
      <c r="Q388" s="21"/>
      <c r="R388" s="21"/>
    </row>
    <row r="389" spans="1:18" x14ac:dyDescent="0.25">
      <c r="A389" s="75"/>
      <c r="B389" s="8" t="s">
        <v>25</v>
      </c>
      <c r="C389" s="18"/>
      <c r="D389" s="20"/>
      <c r="E389" s="20"/>
      <c r="F389" s="20"/>
      <c r="G389" s="20"/>
      <c r="H389" s="18"/>
      <c r="I389" s="20"/>
      <c r="J389" s="20"/>
      <c r="K389" s="20"/>
      <c r="L389" s="20"/>
      <c r="M389" s="20"/>
      <c r="N389" s="20"/>
      <c r="O389" s="20"/>
      <c r="P389" s="18"/>
      <c r="Q389" s="21"/>
      <c r="R389" s="21"/>
    </row>
    <row r="390" spans="1:18" s="46" customFormat="1" x14ac:dyDescent="0.25">
      <c r="A390" s="43" t="s">
        <v>13</v>
      </c>
      <c r="B390" s="43" t="s">
        <v>33</v>
      </c>
      <c r="C390" s="44"/>
      <c r="D390" s="45">
        <f>SUM(D391:D392)</f>
        <v>0</v>
      </c>
      <c r="E390" s="45">
        <f t="shared" ref="E390" si="189">SUM(E391:E392)</f>
        <v>0</v>
      </c>
      <c r="F390" s="45">
        <f t="shared" ref="F390" si="190">SUM(F391:F392)</f>
        <v>0</v>
      </c>
      <c r="G390" s="45">
        <f t="shared" ref="G390" si="191">SUM(G391:G392)</f>
        <v>0</v>
      </c>
      <c r="H390" s="44"/>
      <c r="I390" s="45">
        <f>SUM(I391:I392)</f>
        <v>0</v>
      </c>
      <c r="J390" s="45">
        <f t="shared" ref="J390" si="192">SUM(J391:J392)</f>
        <v>0</v>
      </c>
      <c r="K390" s="45">
        <f t="shared" ref="K390" si="193">SUM(K391:K392)</f>
        <v>0</v>
      </c>
      <c r="L390" s="45">
        <f t="shared" ref="L390" si="194">SUM(L391:L392)</f>
        <v>0</v>
      </c>
      <c r="M390" s="45"/>
      <c r="N390" s="45">
        <f t="shared" ref="N390" si="195">SUM(N391:N392)</f>
        <v>0</v>
      </c>
      <c r="O390" s="45">
        <f t="shared" ref="O390" si="196">SUM(O391:O392)</f>
        <v>0</v>
      </c>
      <c r="P390" s="44"/>
      <c r="Q390" s="54">
        <f>SUM(Q391:Q392)</f>
        <v>0</v>
      </c>
      <c r="R390" s="54">
        <f>SUM(R391:R392)</f>
        <v>0</v>
      </c>
    </row>
    <row r="391" spans="1:18" x14ac:dyDescent="0.25">
      <c r="A391" s="8"/>
      <c r="B391" s="8"/>
      <c r="C391" s="18"/>
      <c r="D391" s="20"/>
      <c r="E391" s="20"/>
      <c r="F391" s="20"/>
      <c r="G391" s="20"/>
      <c r="H391" s="18"/>
      <c r="I391" s="20"/>
      <c r="J391" s="20"/>
      <c r="K391" s="20"/>
      <c r="L391" s="20"/>
      <c r="M391" s="20"/>
      <c r="N391" s="20"/>
      <c r="O391" s="20"/>
      <c r="P391" s="18"/>
      <c r="Q391" s="21"/>
      <c r="R391" s="21"/>
    </row>
    <row r="392" spans="1:18" x14ac:dyDescent="0.25">
      <c r="A392" s="75"/>
      <c r="B392" s="8" t="s">
        <v>25</v>
      </c>
      <c r="C392" s="18"/>
      <c r="D392" s="20"/>
      <c r="E392" s="20"/>
      <c r="F392" s="20"/>
      <c r="G392" s="20"/>
      <c r="H392" s="18"/>
      <c r="I392" s="20"/>
      <c r="J392" s="20"/>
      <c r="K392" s="20"/>
      <c r="L392" s="20"/>
      <c r="M392" s="20"/>
      <c r="N392" s="20"/>
      <c r="O392" s="20"/>
      <c r="P392" s="18"/>
      <c r="Q392" s="21"/>
      <c r="R392" s="21"/>
    </row>
    <row r="393" spans="1:18" s="46" customFormat="1" x14ac:dyDescent="0.25">
      <c r="A393" s="43" t="s">
        <v>14</v>
      </c>
      <c r="B393" s="43" t="s">
        <v>34</v>
      </c>
      <c r="C393" s="44"/>
      <c r="D393" s="45">
        <f>SUM(D394:D395)</f>
        <v>0</v>
      </c>
      <c r="E393" s="45">
        <f t="shared" ref="E393" si="197">SUM(E394:E395)</f>
        <v>0</v>
      </c>
      <c r="F393" s="45">
        <f t="shared" ref="F393" si="198">SUM(F394:F395)</f>
        <v>0</v>
      </c>
      <c r="G393" s="45">
        <f t="shared" ref="G393" si="199">SUM(G394:G395)</f>
        <v>0</v>
      </c>
      <c r="H393" s="44"/>
      <c r="I393" s="45">
        <f>SUM(I394:I395)</f>
        <v>0</v>
      </c>
      <c r="J393" s="45">
        <f t="shared" ref="J393" si="200">SUM(J394:J395)</f>
        <v>0</v>
      </c>
      <c r="K393" s="45">
        <f t="shared" ref="K393" si="201">SUM(K394:K395)</f>
        <v>0</v>
      </c>
      <c r="L393" s="45">
        <f t="shared" ref="L393" si="202">SUM(L394:L395)</f>
        <v>0</v>
      </c>
      <c r="M393" s="45"/>
      <c r="N393" s="45">
        <f t="shared" ref="N393" si="203">SUM(N394:N395)</f>
        <v>0</v>
      </c>
      <c r="O393" s="45">
        <f t="shared" ref="O393" si="204">SUM(O394:O395)</f>
        <v>0</v>
      </c>
      <c r="P393" s="44"/>
      <c r="Q393" s="54">
        <f>SUM(Q394:Q395)</f>
        <v>0</v>
      </c>
      <c r="R393" s="54">
        <f>SUM(R394:R395)</f>
        <v>0</v>
      </c>
    </row>
    <row r="394" spans="1:18" x14ac:dyDescent="0.25">
      <c r="A394" s="8"/>
      <c r="B394" s="8"/>
      <c r="C394" s="18"/>
      <c r="D394" s="20"/>
      <c r="E394" s="20"/>
      <c r="F394" s="20"/>
      <c r="G394" s="20"/>
      <c r="H394" s="18"/>
      <c r="I394" s="20"/>
      <c r="J394" s="20"/>
      <c r="K394" s="20"/>
      <c r="L394" s="20"/>
      <c r="M394" s="20"/>
      <c r="N394" s="20"/>
      <c r="O394" s="20"/>
      <c r="P394" s="18"/>
      <c r="Q394" s="21"/>
      <c r="R394" s="21"/>
    </row>
    <row r="395" spans="1:18" x14ac:dyDescent="0.25">
      <c r="A395" s="75"/>
      <c r="B395" s="8" t="s">
        <v>25</v>
      </c>
      <c r="C395" s="18"/>
      <c r="D395" s="20"/>
      <c r="E395" s="20"/>
      <c r="F395" s="20"/>
      <c r="G395" s="20"/>
      <c r="H395" s="18"/>
      <c r="I395" s="20"/>
      <c r="J395" s="20"/>
      <c r="K395" s="20"/>
      <c r="L395" s="20"/>
      <c r="M395" s="20"/>
      <c r="N395" s="20"/>
      <c r="O395" s="20"/>
      <c r="P395" s="18"/>
      <c r="Q395" s="21"/>
      <c r="R395" s="21"/>
    </row>
    <row r="396" spans="1:18" s="46" customFormat="1" x14ac:dyDescent="0.25">
      <c r="A396" s="43" t="s">
        <v>15</v>
      </c>
      <c r="B396" s="43" t="s">
        <v>35</v>
      </c>
      <c r="C396" s="44"/>
      <c r="D396" s="45">
        <f>SUM(D397:D398)</f>
        <v>0</v>
      </c>
      <c r="E396" s="45">
        <f t="shared" ref="E396" si="205">SUM(E397:E398)</f>
        <v>0</v>
      </c>
      <c r="F396" s="45">
        <f t="shared" ref="F396" si="206">SUM(F397:F398)</f>
        <v>0</v>
      </c>
      <c r="G396" s="45">
        <f t="shared" ref="G396" si="207">SUM(G397:G398)</f>
        <v>0</v>
      </c>
      <c r="H396" s="44"/>
      <c r="I396" s="45">
        <f>SUM(I397:I398)</f>
        <v>0</v>
      </c>
      <c r="J396" s="45">
        <f t="shared" ref="J396" si="208">SUM(J397:J398)</f>
        <v>0</v>
      </c>
      <c r="K396" s="45">
        <f t="shared" ref="K396" si="209">SUM(K397:K398)</f>
        <v>0</v>
      </c>
      <c r="L396" s="45">
        <f t="shared" ref="L396" si="210">SUM(L397:L398)</f>
        <v>0</v>
      </c>
      <c r="M396" s="45"/>
      <c r="N396" s="45">
        <f t="shared" ref="N396" si="211">SUM(N397:N398)</f>
        <v>0</v>
      </c>
      <c r="O396" s="45">
        <f t="shared" ref="O396" si="212">SUM(O397:O398)</f>
        <v>0</v>
      </c>
      <c r="P396" s="44"/>
      <c r="Q396" s="54">
        <f>SUM(Q397:Q398)</f>
        <v>0</v>
      </c>
      <c r="R396" s="54">
        <f>SUM(R397:R398)</f>
        <v>0</v>
      </c>
    </row>
    <row r="397" spans="1:18" x14ac:dyDescent="0.25">
      <c r="A397" s="8"/>
      <c r="B397" s="8"/>
      <c r="C397" s="18"/>
      <c r="D397" s="20"/>
      <c r="E397" s="20"/>
      <c r="F397" s="20"/>
      <c r="G397" s="20"/>
      <c r="H397" s="18"/>
      <c r="I397" s="20"/>
      <c r="J397" s="20"/>
      <c r="K397" s="20"/>
      <c r="L397" s="20"/>
      <c r="M397" s="20"/>
      <c r="N397" s="20"/>
      <c r="O397" s="20"/>
      <c r="P397" s="18"/>
      <c r="Q397" s="21"/>
      <c r="R397" s="21"/>
    </row>
    <row r="398" spans="1:18" x14ac:dyDescent="0.25">
      <c r="A398" s="75"/>
      <c r="B398" s="8" t="s">
        <v>25</v>
      </c>
      <c r="C398" s="18"/>
      <c r="D398" s="20"/>
      <c r="E398" s="20"/>
      <c r="F398" s="20"/>
      <c r="G398" s="20"/>
      <c r="H398" s="18"/>
      <c r="I398" s="20"/>
      <c r="J398" s="20"/>
      <c r="K398" s="20"/>
      <c r="L398" s="20"/>
      <c r="M398" s="20"/>
      <c r="N398" s="20"/>
      <c r="O398" s="20"/>
      <c r="P398" s="18"/>
      <c r="Q398" s="21"/>
      <c r="R398" s="21"/>
    </row>
    <row r="399" spans="1:18" s="46" customFormat="1" x14ac:dyDescent="0.25">
      <c r="A399" s="43" t="s">
        <v>16</v>
      </c>
      <c r="B399" s="43" t="s">
        <v>36</v>
      </c>
      <c r="C399" s="44"/>
      <c r="D399" s="45">
        <f>SUM(D400:D401)</f>
        <v>0</v>
      </c>
      <c r="E399" s="45">
        <f t="shared" ref="E399" si="213">SUM(E400:E401)</f>
        <v>0</v>
      </c>
      <c r="F399" s="45">
        <f t="shared" ref="F399" si="214">SUM(F400:F401)</f>
        <v>0</v>
      </c>
      <c r="G399" s="45">
        <f t="shared" ref="G399" si="215">SUM(G400:G401)</f>
        <v>0</v>
      </c>
      <c r="H399" s="44"/>
      <c r="I399" s="45">
        <f>SUM(I400:I401)</f>
        <v>0</v>
      </c>
      <c r="J399" s="45">
        <f t="shared" ref="J399" si="216">SUM(J400:J401)</f>
        <v>0</v>
      </c>
      <c r="K399" s="45">
        <f t="shared" ref="K399" si="217">SUM(K400:K401)</f>
        <v>0</v>
      </c>
      <c r="L399" s="45">
        <f t="shared" ref="L399" si="218">SUM(L400:L401)</f>
        <v>0</v>
      </c>
      <c r="M399" s="45"/>
      <c r="N399" s="45">
        <f t="shared" ref="N399" si="219">SUM(N400:N401)</f>
        <v>0</v>
      </c>
      <c r="O399" s="45">
        <f t="shared" ref="O399" si="220">SUM(O400:O401)</f>
        <v>0</v>
      </c>
      <c r="P399" s="44"/>
      <c r="Q399" s="54">
        <f>SUM(Q400:Q401)</f>
        <v>0</v>
      </c>
      <c r="R399" s="54">
        <f>SUM(R400:R401)</f>
        <v>0</v>
      </c>
    </row>
    <row r="400" spans="1:18" x14ac:dyDescent="0.25">
      <c r="A400" s="8"/>
      <c r="B400" s="8"/>
      <c r="C400" s="18"/>
      <c r="D400" s="20"/>
      <c r="E400" s="20"/>
      <c r="F400" s="20"/>
      <c r="G400" s="20"/>
      <c r="H400" s="18"/>
      <c r="I400" s="20"/>
      <c r="J400" s="20"/>
      <c r="K400" s="20"/>
      <c r="L400" s="20"/>
      <c r="M400" s="20"/>
      <c r="N400" s="20"/>
      <c r="O400" s="20"/>
      <c r="P400" s="18"/>
      <c r="Q400" s="21"/>
      <c r="R400" s="21"/>
    </row>
    <row r="401" spans="1:18" x14ac:dyDescent="0.25">
      <c r="A401" s="18"/>
      <c r="B401" s="8" t="s">
        <v>25</v>
      </c>
      <c r="C401" s="18"/>
      <c r="D401" s="20"/>
      <c r="E401" s="20"/>
      <c r="F401" s="20"/>
      <c r="G401" s="20"/>
      <c r="H401" s="18"/>
      <c r="I401" s="20"/>
      <c r="J401" s="20"/>
      <c r="K401" s="20"/>
      <c r="L401" s="20"/>
      <c r="M401" s="20"/>
      <c r="N401" s="20"/>
      <c r="O401" s="20"/>
      <c r="P401" s="18"/>
      <c r="Q401" s="21"/>
      <c r="R401" s="21"/>
    </row>
    <row r="402" spans="1:18" s="46" customFormat="1" ht="30" x14ac:dyDescent="0.25">
      <c r="A402" s="43" t="s">
        <v>17</v>
      </c>
      <c r="B402" s="43" t="s">
        <v>37</v>
      </c>
      <c r="C402" s="44"/>
      <c r="D402" s="45">
        <f>SUM(D403:D404)</f>
        <v>0</v>
      </c>
      <c r="E402" s="45">
        <f t="shared" ref="E402" si="221">SUM(E403:E404)</f>
        <v>0</v>
      </c>
      <c r="F402" s="45">
        <f t="shared" ref="F402" si="222">SUM(F403:F404)</f>
        <v>0</v>
      </c>
      <c r="G402" s="45">
        <f t="shared" ref="G402" si="223">SUM(G403:G404)</f>
        <v>0</v>
      </c>
      <c r="H402" s="44"/>
      <c r="I402" s="45">
        <f>SUM(I403:I404)</f>
        <v>0</v>
      </c>
      <c r="J402" s="45">
        <f t="shared" ref="J402" si="224">SUM(J403:J404)</f>
        <v>0</v>
      </c>
      <c r="K402" s="45">
        <f t="shared" ref="K402" si="225">SUM(K403:K404)</f>
        <v>8112</v>
      </c>
      <c r="L402" s="45">
        <f t="shared" ref="L402" si="226">SUM(L403:L404)</f>
        <v>8112</v>
      </c>
      <c r="M402" s="45"/>
      <c r="N402" s="45">
        <f t="shared" ref="N402" si="227">SUM(N403:N404)</f>
        <v>0</v>
      </c>
      <c r="O402" s="45">
        <f t="shared" ref="O402" si="228">SUM(O403:O404)</f>
        <v>0</v>
      </c>
      <c r="P402" s="44"/>
      <c r="Q402" s="54">
        <f>SUM(Q403:Q404)</f>
        <v>0</v>
      </c>
      <c r="R402" s="54">
        <f>SUM(R403:R404)</f>
        <v>0</v>
      </c>
    </row>
    <row r="403" spans="1:18" s="26" customFormat="1" ht="54.75" customHeight="1" x14ac:dyDescent="0.25">
      <c r="A403" s="6"/>
      <c r="B403" s="68" t="s">
        <v>199</v>
      </c>
      <c r="C403" s="56"/>
      <c r="D403" s="63"/>
      <c r="E403" s="63"/>
      <c r="F403" s="63"/>
      <c r="G403" s="63"/>
      <c r="H403" s="56"/>
      <c r="I403" s="49"/>
      <c r="J403" s="49"/>
      <c r="K403" s="49">
        <v>8112</v>
      </c>
      <c r="L403" s="49">
        <v>8112</v>
      </c>
      <c r="M403" s="49"/>
      <c r="N403" s="49"/>
      <c r="O403" s="49"/>
      <c r="P403" s="56"/>
      <c r="Q403" s="50"/>
      <c r="R403" s="50"/>
    </row>
    <row r="404" spans="1:18" x14ac:dyDescent="0.25">
      <c r="A404" s="18"/>
      <c r="B404" s="8" t="s">
        <v>25</v>
      </c>
      <c r="C404" s="18"/>
      <c r="D404" s="20"/>
      <c r="E404" s="20"/>
      <c r="F404" s="20"/>
      <c r="G404" s="20"/>
      <c r="H404" s="18"/>
      <c r="I404" s="20"/>
      <c r="J404" s="20"/>
      <c r="K404" s="20"/>
      <c r="L404" s="20"/>
      <c r="M404" s="20"/>
      <c r="N404" s="20"/>
      <c r="O404" s="20"/>
      <c r="P404" s="18"/>
      <c r="Q404" s="21"/>
      <c r="R404" s="21"/>
    </row>
    <row r="405" spans="1:18" s="46" customFormat="1" x14ac:dyDescent="0.25">
      <c r="A405" s="43" t="s">
        <v>18</v>
      </c>
      <c r="B405" s="43" t="s">
        <v>38</v>
      </c>
      <c r="C405" s="44"/>
      <c r="D405" s="45">
        <f>SUM(D406:D407)</f>
        <v>0</v>
      </c>
      <c r="E405" s="45">
        <f t="shared" ref="E405" si="229">SUM(E406:E407)</f>
        <v>0</v>
      </c>
      <c r="F405" s="45">
        <f t="shared" ref="F405" si="230">SUM(F406:F407)</f>
        <v>0</v>
      </c>
      <c r="G405" s="45">
        <f t="shared" ref="G405" si="231">SUM(G406:G407)</f>
        <v>0</v>
      </c>
      <c r="H405" s="44"/>
      <c r="I405" s="45">
        <f>SUM(I406:I407)</f>
        <v>0</v>
      </c>
      <c r="J405" s="45">
        <f t="shared" ref="J405" si="232">SUM(J406:J407)</f>
        <v>0</v>
      </c>
      <c r="K405" s="45">
        <f t="shared" ref="K405" si="233">SUM(K406:K407)</f>
        <v>0</v>
      </c>
      <c r="L405" s="45">
        <f t="shared" ref="L405" si="234">SUM(L406:L407)</f>
        <v>0</v>
      </c>
      <c r="M405" s="45"/>
      <c r="N405" s="45">
        <f t="shared" ref="N405" si="235">SUM(N406:N407)</f>
        <v>0</v>
      </c>
      <c r="O405" s="45">
        <f t="shared" ref="O405" si="236">SUM(O406:O407)</f>
        <v>0</v>
      </c>
      <c r="P405" s="44"/>
      <c r="Q405" s="54">
        <f>SUM(Q406:Q407)</f>
        <v>0</v>
      </c>
      <c r="R405" s="54">
        <f>SUM(R406:R407)</f>
        <v>0</v>
      </c>
    </row>
    <row r="406" spans="1:18" x14ac:dyDescent="0.25">
      <c r="A406" s="8"/>
      <c r="B406" s="8"/>
      <c r="C406" s="18"/>
      <c r="D406" s="20"/>
      <c r="E406" s="20"/>
      <c r="F406" s="20"/>
      <c r="G406" s="20"/>
      <c r="H406" s="18"/>
      <c r="I406" s="20"/>
      <c r="J406" s="20"/>
      <c r="K406" s="20"/>
      <c r="L406" s="20"/>
      <c r="M406" s="20"/>
      <c r="N406" s="20"/>
      <c r="O406" s="20"/>
      <c r="P406" s="18"/>
      <c r="Q406" s="21"/>
      <c r="R406" s="21"/>
    </row>
    <row r="407" spans="1:18" x14ac:dyDescent="0.25">
      <c r="A407" s="18"/>
      <c r="B407" s="8" t="s">
        <v>25</v>
      </c>
      <c r="C407" s="18"/>
      <c r="D407" s="20"/>
      <c r="E407" s="20"/>
      <c r="F407" s="20"/>
      <c r="G407" s="20"/>
      <c r="H407" s="18"/>
      <c r="I407" s="20"/>
      <c r="J407" s="20"/>
      <c r="K407" s="20"/>
      <c r="L407" s="20"/>
      <c r="M407" s="20"/>
      <c r="N407" s="20"/>
      <c r="O407" s="20"/>
      <c r="P407" s="18"/>
      <c r="Q407" s="21"/>
      <c r="R407" s="21"/>
    </row>
    <row r="408" spans="1:18" s="46" customFormat="1" x14ac:dyDescent="0.25">
      <c r="A408" s="43" t="s">
        <v>19</v>
      </c>
      <c r="B408" s="43" t="s">
        <v>39</v>
      </c>
      <c r="C408" s="44"/>
      <c r="D408" s="45">
        <f>SUM(D409:D410)</f>
        <v>0</v>
      </c>
      <c r="E408" s="45">
        <f t="shared" ref="E408" si="237">SUM(E409:E410)</f>
        <v>0</v>
      </c>
      <c r="F408" s="45">
        <f t="shared" ref="F408" si="238">SUM(F409:F410)</f>
        <v>0</v>
      </c>
      <c r="G408" s="45">
        <f t="shared" ref="G408" si="239">SUM(G409:G410)</f>
        <v>0</v>
      </c>
      <c r="H408" s="44"/>
      <c r="I408" s="45">
        <f>SUM(I409:I410)</f>
        <v>0</v>
      </c>
      <c r="J408" s="45">
        <f t="shared" ref="J408" si="240">SUM(J409:J410)</f>
        <v>0</v>
      </c>
      <c r="K408" s="45">
        <f t="shared" ref="K408" si="241">SUM(K409:K410)</f>
        <v>0</v>
      </c>
      <c r="L408" s="45">
        <f t="shared" ref="L408" si="242">SUM(L409:L410)</f>
        <v>0</v>
      </c>
      <c r="M408" s="45"/>
      <c r="N408" s="45">
        <f t="shared" ref="N408" si="243">SUM(N409:N410)</f>
        <v>0</v>
      </c>
      <c r="O408" s="45">
        <f t="shared" ref="O408" si="244">SUM(O409:O410)</f>
        <v>0</v>
      </c>
      <c r="P408" s="44"/>
      <c r="Q408" s="54">
        <f>SUM(Q409:Q410)</f>
        <v>0</v>
      </c>
      <c r="R408" s="54">
        <f>SUM(R409:R410)</f>
        <v>0</v>
      </c>
    </row>
    <row r="409" spans="1:18" x14ac:dyDescent="0.25">
      <c r="A409" s="8"/>
      <c r="B409" s="8"/>
      <c r="C409" s="18"/>
      <c r="D409" s="20"/>
      <c r="E409" s="20"/>
      <c r="F409" s="20"/>
      <c r="G409" s="20"/>
      <c r="H409" s="18"/>
      <c r="I409" s="20"/>
      <c r="J409" s="20"/>
      <c r="K409" s="20"/>
      <c r="L409" s="20"/>
      <c r="M409" s="20"/>
      <c r="N409" s="20"/>
      <c r="O409" s="20"/>
      <c r="P409" s="18"/>
      <c r="Q409" s="21"/>
      <c r="R409" s="21"/>
    </row>
    <row r="410" spans="1:18" x14ac:dyDescent="0.25">
      <c r="A410" s="18"/>
      <c r="B410" s="8" t="s">
        <v>25</v>
      </c>
      <c r="C410" s="18"/>
      <c r="D410" s="20"/>
      <c r="E410" s="20"/>
      <c r="F410" s="20"/>
      <c r="G410" s="20"/>
      <c r="H410" s="18"/>
      <c r="I410" s="20"/>
      <c r="J410" s="20"/>
      <c r="K410" s="20"/>
      <c r="L410" s="20"/>
      <c r="M410" s="20"/>
      <c r="N410" s="20"/>
      <c r="O410" s="20"/>
      <c r="P410" s="18"/>
      <c r="Q410" s="21"/>
      <c r="R410" s="21"/>
    </row>
    <row r="411" spans="1:18" s="14" customFormat="1" x14ac:dyDescent="0.25">
      <c r="A411" s="39">
        <v>5500</v>
      </c>
      <c r="B411" s="57" t="s">
        <v>4</v>
      </c>
      <c r="C411" s="69"/>
      <c r="D411" s="41">
        <f>D412+D419+D426+D433+D440+D447+D454+D461</f>
        <v>0</v>
      </c>
      <c r="E411" s="41">
        <f>E412+E419+E426+E433+E440+E447+E454+E461</f>
        <v>0</v>
      </c>
      <c r="F411" s="41">
        <f>F412+F419+F426+F433+F440+F447+F454+F461</f>
        <v>0</v>
      </c>
      <c r="G411" s="41">
        <f>G412+G419+G426+G433+G440+G447+G454+G461</f>
        <v>0</v>
      </c>
      <c r="H411" s="70"/>
      <c r="I411" s="41">
        <f t="shared" ref="I411:O411" si="245">I412+I419+I426+I433+I440+I447+I454+I461</f>
        <v>0</v>
      </c>
      <c r="J411" s="41">
        <f t="shared" si="245"/>
        <v>0</v>
      </c>
      <c r="K411" s="41">
        <f t="shared" si="245"/>
        <v>7426</v>
      </c>
      <c r="L411" s="41">
        <f t="shared" si="245"/>
        <v>7426</v>
      </c>
      <c r="M411" s="41"/>
      <c r="N411" s="41">
        <f t="shared" si="245"/>
        <v>0</v>
      </c>
      <c r="O411" s="41">
        <f t="shared" si="245"/>
        <v>0</v>
      </c>
      <c r="P411" s="70"/>
      <c r="Q411" s="71">
        <f>Q412+Q419+Q426+Q433+Q440+Q447+Q454+Q461</f>
        <v>0</v>
      </c>
      <c r="R411" s="71">
        <f>R412+R419+R426+R433+R440+R447+R454+R461</f>
        <v>0</v>
      </c>
    </row>
    <row r="412" spans="1:18" s="12" customFormat="1" x14ac:dyDescent="0.25">
      <c r="A412" s="43" t="s">
        <v>12</v>
      </c>
      <c r="B412" s="43" t="s">
        <v>32</v>
      </c>
      <c r="C412" s="44"/>
      <c r="D412" s="45">
        <f>D413+D416</f>
        <v>0</v>
      </c>
      <c r="E412" s="45">
        <f t="shared" ref="E412:G412" si="246">E413+E416</f>
        <v>0</v>
      </c>
      <c r="F412" s="45">
        <f t="shared" si="246"/>
        <v>0</v>
      </c>
      <c r="G412" s="45">
        <f t="shared" si="246"/>
        <v>0</v>
      </c>
      <c r="H412" s="44"/>
      <c r="I412" s="45">
        <f>I413+I416</f>
        <v>0</v>
      </c>
      <c r="J412" s="45">
        <f t="shared" ref="J412:O412" si="247">J413+J416</f>
        <v>0</v>
      </c>
      <c r="K412" s="45">
        <f t="shared" si="247"/>
        <v>0</v>
      </c>
      <c r="L412" s="45">
        <f t="shared" si="247"/>
        <v>0</v>
      </c>
      <c r="M412" s="45"/>
      <c r="N412" s="45">
        <f t="shared" si="247"/>
        <v>0</v>
      </c>
      <c r="O412" s="45">
        <f t="shared" si="247"/>
        <v>0</v>
      </c>
      <c r="P412" s="44"/>
      <c r="Q412" s="54">
        <f>Q413+Q416</f>
        <v>0</v>
      </c>
      <c r="R412" s="54">
        <f>R413+R416</f>
        <v>0</v>
      </c>
    </row>
    <row r="413" spans="1:18" s="14" customFormat="1" x14ac:dyDescent="0.25">
      <c r="A413" s="51">
        <v>5501</v>
      </c>
      <c r="B413" s="51" t="s">
        <v>57</v>
      </c>
      <c r="C413" s="52"/>
      <c r="D413" s="53">
        <f>SUM(D414:D415)</f>
        <v>0</v>
      </c>
      <c r="E413" s="53">
        <f t="shared" ref="E413:G413" si="248">SUM(E414:E415)</f>
        <v>0</v>
      </c>
      <c r="F413" s="53">
        <f t="shared" si="248"/>
        <v>0</v>
      </c>
      <c r="G413" s="53">
        <f t="shared" si="248"/>
        <v>0</v>
      </c>
      <c r="H413" s="58"/>
      <c r="I413" s="53">
        <f>SUM(I414:I415)</f>
        <v>0</v>
      </c>
      <c r="J413" s="53">
        <f t="shared" ref="J413:O413" si="249">SUM(J414:J415)</f>
        <v>0</v>
      </c>
      <c r="K413" s="53">
        <f t="shared" si="249"/>
        <v>0</v>
      </c>
      <c r="L413" s="53">
        <f t="shared" si="249"/>
        <v>0</v>
      </c>
      <c r="M413" s="53"/>
      <c r="N413" s="53">
        <f t="shared" si="249"/>
        <v>0</v>
      </c>
      <c r="O413" s="53">
        <f t="shared" si="249"/>
        <v>0</v>
      </c>
      <c r="P413" s="58"/>
      <c r="Q413" s="73">
        <f>SUM(Q414:Q415)</f>
        <v>0</v>
      </c>
      <c r="R413" s="73">
        <f>SUM(R414:R415)</f>
        <v>0</v>
      </c>
    </row>
    <row r="414" spans="1:18" s="14" customFormat="1" x14ac:dyDescent="0.25">
      <c r="A414" s="4"/>
      <c r="B414" s="4"/>
      <c r="C414" s="9"/>
      <c r="D414" s="10"/>
      <c r="E414" s="10"/>
      <c r="F414" s="10"/>
      <c r="G414" s="10"/>
      <c r="H414" s="13"/>
      <c r="I414" s="10"/>
      <c r="J414" s="10"/>
      <c r="K414" s="10"/>
      <c r="L414" s="10"/>
      <c r="M414" s="10"/>
      <c r="N414" s="10"/>
      <c r="O414" s="10"/>
      <c r="P414" s="13"/>
      <c r="Q414" s="11"/>
      <c r="R414" s="11"/>
    </row>
    <row r="415" spans="1:18" s="14" customFormat="1" x14ac:dyDescent="0.25">
      <c r="A415" s="4"/>
      <c r="B415" s="4" t="s">
        <v>52</v>
      </c>
      <c r="C415" s="9"/>
      <c r="D415" s="10"/>
      <c r="E415" s="10"/>
      <c r="F415" s="10"/>
      <c r="G415" s="10"/>
      <c r="H415" s="13"/>
      <c r="I415" s="10"/>
      <c r="J415" s="10"/>
      <c r="K415" s="10"/>
      <c r="L415" s="10"/>
      <c r="M415" s="10"/>
      <c r="N415" s="10"/>
      <c r="O415" s="10"/>
      <c r="P415" s="13"/>
      <c r="Q415" s="11"/>
      <c r="R415" s="11"/>
    </row>
    <row r="416" spans="1:18" s="14" customFormat="1" ht="30" x14ac:dyDescent="0.25">
      <c r="A416" s="51">
        <v>5503</v>
      </c>
      <c r="B416" s="51" t="s">
        <v>58</v>
      </c>
      <c r="C416" s="52"/>
      <c r="D416" s="53">
        <f>SUM(D417:D418)</f>
        <v>0</v>
      </c>
      <c r="E416" s="53">
        <f t="shared" ref="E416" si="250">SUM(E417:E418)</f>
        <v>0</v>
      </c>
      <c r="F416" s="53">
        <f t="shared" ref="F416" si="251">SUM(F417:F418)</f>
        <v>0</v>
      </c>
      <c r="G416" s="53">
        <f t="shared" ref="G416" si="252">SUM(G417:G418)</f>
        <v>0</v>
      </c>
      <c r="H416" s="58"/>
      <c r="I416" s="53">
        <f>SUM(I417:I418)</f>
        <v>0</v>
      </c>
      <c r="J416" s="53">
        <f t="shared" ref="J416" si="253">SUM(J417:J418)</f>
        <v>0</v>
      </c>
      <c r="K416" s="53">
        <f t="shared" ref="K416" si="254">SUM(K417:K418)</f>
        <v>0</v>
      </c>
      <c r="L416" s="53">
        <f t="shared" ref="L416" si="255">SUM(L417:L418)</f>
        <v>0</v>
      </c>
      <c r="M416" s="53"/>
      <c r="N416" s="53">
        <f t="shared" ref="N416" si="256">SUM(N417:N418)</f>
        <v>0</v>
      </c>
      <c r="O416" s="53">
        <f t="shared" ref="O416" si="257">SUM(O417:O418)</f>
        <v>0</v>
      </c>
      <c r="P416" s="58"/>
      <c r="Q416" s="73">
        <f>SUM(Q417:Q418)</f>
        <v>0</v>
      </c>
      <c r="R416" s="73">
        <f>SUM(R417:R418)</f>
        <v>0</v>
      </c>
    </row>
    <row r="417" spans="1:18" s="14" customFormat="1" x14ac:dyDescent="0.25">
      <c r="A417" s="4"/>
      <c r="B417" s="4"/>
      <c r="C417" s="9"/>
      <c r="D417" s="10"/>
      <c r="E417" s="10"/>
      <c r="F417" s="10"/>
      <c r="G417" s="10"/>
      <c r="H417" s="13"/>
      <c r="I417" s="10"/>
      <c r="J417" s="10"/>
      <c r="K417" s="10"/>
      <c r="L417" s="10"/>
      <c r="M417" s="10"/>
      <c r="N417" s="10"/>
      <c r="O417" s="10"/>
      <c r="P417" s="13"/>
      <c r="Q417" s="11"/>
      <c r="R417" s="11"/>
    </row>
    <row r="418" spans="1:18" ht="18" customHeight="1" x14ac:dyDescent="0.25">
      <c r="A418" s="18"/>
      <c r="B418" s="8" t="s">
        <v>25</v>
      </c>
      <c r="C418" s="47"/>
      <c r="D418" s="19"/>
      <c r="E418" s="19"/>
      <c r="F418" s="19"/>
      <c r="G418" s="19"/>
      <c r="H418" s="18"/>
      <c r="I418" s="19"/>
      <c r="J418" s="19"/>
      <c r="K418" s="19"/>
      <c r="L418" s="19"/>
      <c r="M418" s="19"/>
      <c r="N418" s="19"/>
      <c r="O418" s="19"/>
      <c r="P418" s="18"/>
      <c r="Q418" s="76"/>
      <c r="R418" s="76"/>
    </row>
    <row r="419" spans="1:18" s="46" customFormat="1" x14ac:dyDescent="0.25">
      <c r="A419" s="43" t="s">
        <v>13</v>
      </c>
      <c r="B419" s="43" t="s">
        <v>33</v>
      </c>
      <c r="C419" s="44"/>
      <c r="D419" s="45">
        <f>D420+D423</f>
        <v>0</v>
      </c>
      <c r="E419" s="45">
        <f t="shared" ref="E419" si="258">E420+E423</f>
        <v>0</v>
      </c>
      <c r="F419" s="45">
        <f t="shared" ref="F419" si="259">F420+F423</f>
        <v>0</v>
      </c>
      <c r="G419" s="45">
        <f t="shared" ref="G419" si="260">G420+G423</f>
        <v>0</v>
      </c>
      <c r="H419" s="44"/>
      <c r="I419" s="45">
        <f>I420+I423</f>
        <v>0</v>
      </c>
      <c r="J419" s="45">
        <f t="shared" ref="J419" si="261">J420+J423</f>
        <v>0</v>
      </c>
      <c r="K419" s="45">
        <f t="shared" ref="K419" si="262">K420+K423</f>
        <v>0</v>
      </c>
      <c r="L419" s="45">
        <f t="shared" ref="L419" si="263">L420+L423</f>
        <v>0</v>
      </c>
      <c r="M419" s="45"/>
      <c r="N419" s="45">
        <f t="shared" ref="N419" si="264">N420+N423</f>
        <v>0</v>
      </c>
      <c r="O419" s="45">
        <f t="shared" ref="O419" si="265">O420+O423</f>
        <v>0</v>
      </c>
      <c r="P419" s="44"/>
      <c r="Q419" s="54">
        <f>Q420+Q423</f>
        <v>0</v>
      </c>
      <c r="R419" s="54">
        <f>R420+R423</f>
        <v>0</v>
      </c>
    </row>
    <row r="420" spans="1:18" s="14" customFormat="1" x14ac:dyDescent="0.25">
      <c r="A420" s="51">
        <v>5501</v>
      </c>
      <c r="B420" s="51" t="s">
        <v>57</v>
      </c>
      <c r="C420" s="52"/>
      <c r="D420" s="53">
        <f>SUM(D421:D422)</f>
        <v>0</v>
      </c>
      <c r="E420" s="53">
        <f t="shared" ref="E420" si="266">SUM(E421:E422)</f>
        <v>0</v>
      </c>
      <c r="F420" s="53">
        <f t="shared" ref="F420" si="267">SUM(F421:F422)</f>
        <v>0</v>
      </c>
      <c r="G420" s="53">
        <f t="shared" ref="G420" si="268">SUM(G421:G422)</f>
        <v>0</v>
      </c>
      <c r="H420" s="58"/>
      <c r="I420" s="53">
        <f>SUM(I421:I422)</f>
        <v>0</v>
      </c>
      <c r="J420" s="53">
        <f t="shared" ref="J420" si="269">SUM(J421:J422)</f>
        <v>0</v>
      </c>
      <c r="K420" s="53">
        <f t="shared" ref="K420" si="270">SUM(K421:K422)</f>
        <v>0</v>
      </c>
      <c r="L420" s="53">
        <f t="shared" ref="L420" si="271">SUM(L421:L422)</f>
        <v>0</v>
      </c>
      <c r="M420" s="53"/>
      <c r="N420" s="53">
        <f t="shared" ref="N420" si="272">SUM(N421:N422)</f>
        <v>0</v>
      </c>
      <c r="O420" s="53">
        <f t="shared" ref="O420" si="273">SUM(O421:O422)</f>
        <v>0</v>
      </c>
      <c r="P420" s="58"/>
      <c r="Q420" s="73">
        <f>SUM(Q421:Q422)</f>
        <v>0</v>
      </c>
      <c r="R420" s="73">
        <f>SUM(R421:R422)</f>
        <v>0</v>
      </c>
    </row>
    <row r="421" spans="1:18" s="14" customFormat="1" x14ac:dyDescent="0.25">
      <c r="A421" s="4"/>
      <c r="B421" s="4"/>
      <c r="C421" s="9"/>
      <c r="D421" s="10"/>
      <c r="E421" s="10"/>
      <c r="F421" s="10"/>
      <c r="G421" s="10"/>
      <c r="H421" s="13"/>
      <c r="I421" s="10"/>
      <c r="J421" s="10"/>
      <c r="K421" s="10"/>
      <c r="L421" s="10"/>
      <c r="M421" s="10"/>
      <c r="N421" s="10"/>
      <c r="O421" s="10"/>
      <c r="P421" s="13"/>
      <c r="Q421" s="11"/>
      <c r="R421" s="11"/>
    </row>
    <row r="422" spans="1:18" s="14" customFormat="1" x14ac:dyDescent="0.25">
      <c r="A422" s="4"/>
      <c r="B422" s="4" t="s">
        <v>52</v>
      </c>
      <c r="C422" s="9"/>
      <c r="D422" s="10"/>
      <c r="E422" s="10"/>
      <c r="F422" s="10"/>
      <c r="G422" s="10"/>
      <c r="H422" s="13"/>
      <c r="I422" s="10"/>
      <c r="J422" s="10"/>
      <c r="K422" s="10"/>
      <c r="L422" s="10"/>
      <c r="M422" s="10"/>
      <c r="N422" s="10"/>
      <c r="O422" s="10"/>
      <c r="P422" s="13"/>
      <c r="Q422" s="11"/>
      <c r="R422" s="11"/>
    </row>
    <row r="423" spans="1:18" s="14" customFormat="1" ht="30" x14ac:dyDescent="0.25">
      <c r="A423" s="51">
        <v>5503</v>
      </c>
      <c r="B423" s="51" t="s">
        <v>58</v>
      </c>
      <c r="C423" s="52"/>
      <c r="D423" s="53">
        <f>SUM(D424:D425)</f>
        <v>0</v>
      </c>
      <c r="E423" s="53">
        <f t="shared" ref="E423" si="274">SUM(E424:E425)</f>
        <v>0</v>
      </c>
      <c r="F423" s="53">
        <f t="shared" ref="F423" si="275">SUM(F424:F425)</f>
        <v>0</v>
      </c>
      <c r="G423" s="53">
        <f t="shared" ref="G423" si="276">SUM(G424:G425)</f>
        <v>0</v>
      </c>
      <c r="H423" s="58"/>
      <c r="I423" s="53">
        <f>SUM(I424:I425)</f>
        <v>0</v>
      </c>
      <c r="J423" s="53">
        <f t="shared" ref="J423" si="277">SUM(J424:J425)</f>
        <v>0</v>
      </c>
      <c r="K423" s="53">
        <f t="shared" ref="K423" si="278">SUM(K424:K425)</f>
        <v>0</v>
      </c>
      <c r="L423" s="53">
        <f t="shared" ref="L423" si="279">SUM(L424:L425)</f>
        <v>0</v>
      </c>
      <c r="M423" s="53"/>
      <c r="N423" s="53">
        <f t="shared" ref="N423" si="280">SUM(N424:N425)</f>
        <v>0</v>
      </c>
      <c r="O423" s="53">
        <f t="shared" ref="O423" si="281">SUM(O424:O425)</f>
        <v>0</v>
      </c>
      <c r="P423" s="58"/>
      <c r="Q423" s="73">
        <f>SUM(Q424:Q425)</f>
        <v>0</v>
      </c>
      <c r="R423" s="73">
        <f>SUM(R424:R425)</f>
        <v>0</v>
      </c>
    </row>
    <row r="424" spans="1:18" s="14" customFormat="1" x14ac:dyDescent="0.25">
      <c r="A424" s="4"/>
      <c r="B424" s="4"/>
      <c r="C424" s="9"/>
      <c r="D424" s="10"/>
      <c r="E424" s="10"/>
      <c r="F424" s="10"/>
      <c r="G424" s="10"/>
      <c r="H424" s="13"/>
      <c r="I424" s="10"/>
      <c r="J424" s="10"/>
      <c r="K424" s="10"/>
      <c r="L424" s="10"/>
      <c r="M424" s="10"/>
      <c r="N424" s="10"/>
      <c r="O424" s="10"/>
      <c r="P424" s="13"/>
      <c r="Q424" s="11"/>
      <c r="R424" s="11"/>
    </row>
    <row r="425" spans="1:18" ht="18" customHeight="1" x14ac:dyDescent="0.25">
      <c r="A425" s="18"/>
      <c r="B425" s="8" t="s">
        <v>25</v>
      </c>
      <c r="C425" s="47"/>
      <c r="D425" s="19"/>
      <c r="E425" s="19"/>
      <c r="F425" s="19"/>
      <c r="G425" s="19"/>
      <c r="H425" s="18"/>
      <c r="I425" s="19"/>
      <c r="J425" s="19"/>
      <c r="K425" s="19"/>
      <c r="L425" s="19"/>
      <c r="M425" s="19"/>
      <c r="N425" s="19"/>
      <c r="O425" s="19"/>
      <c r="P425" s="18"/>
      <c r="Q425" s="76"/>
      <c r="R425" s="76"/>
    </row>
    <row r="426" spans="1:18" s="46" customFormat="1" x14ac:dyDescent="0.25">
      <c r="A426" s="43" t="s">
        <v>14</v>
      </c>
      <c r="B426" s="43" t="s">
        <v>34</v>
      </c>
      <c r="C426" s="44"/>
      <c r="D426" s="45">
        <f>D427+D430</f>
        <v>0</v>
      </c>
      <c r="E426" s="45">
        <f t="shared" ref="E426" si="282">E427+E430</f>
        <v>0</v>
      </c>
      <c r="F426" s="45">
        <f t="shared" ref="F426" si="283">F427+F430</f>
        <v>0</v>
      </c>
      <c r="G426" s="45">
        <f t="shared" ref="G426" si="284">G427+G430</f>
        <v>0</v>
      </c>
      <c r="H426" s="44"/>
      <c r="I426" s="45">
        <f>I427+I430</f>
        <v>0</v>
      </c>
      <c r="J426" s="45">
        <f t="shared" ref="J426" si="285">J427+J430</f>
        <v>0</v>
      </c>
      <c r="K426" s="45">
        <f t="shared" ref="K426" si="286">K427+K430</f>
        <v>0</v>
      </c>
      <c r="L426" s="45">
        <f t="shared" ref="L426" si="287">L427+L430</f>
        <v>0</v>
      </c>
      <c r="M426" s="45"/>
      <c r="N426" s="45">
        <f t="shared" ref="N426" si="288">N427+N430</f>
        <v>0</v>
      </c>
      <c r="O426" s="45">
        <f t="shared" ref="O426" si="289">O427+O430</f>
        <v>0</v>
      </c>
      <c r="P426" s="44"/>
      <c r="Q426" s="54">
        <f>Q427+Q430</f>
        <v>0</v>
      </c>
      <c r="R426" s="54">
        <f>R427+R430</f>
        <v>0</v>
      </c>
    </row>
    <row r="427" spans="1:18" s="14" customFormat="1" x14ac:dyDescent="0.25">
      <c r="A427" s="51">
        <v>5501</v>
      </c>
      <c r="B427" s="51" t="s">
        <v>57</v>
      </c>
      <c r="C427" s="52"/>
      <c r="D427" s="53">
        <f>SUM(D428:D429)</f>
        <v>0</v>
      </c>
      <c r="E427" s="53">
        <f t="shared" ref="E427" si="290">SUM(E428:E429)</f>
        <v>0</v>
      </c>
      <c r="F427" s="53">
        <f t="shared" ref="F427" si="291">SUM(F428:F429)</f>
        <v>0</v>
      </c>
      <c r="G427" s="53">
        <f t="shared" ref="G427" si="292">SUM(G428:G429)</f>
        <v>0</v>
      </c>
      <c r="H427" s="58"/>
      <c r="I427" s="53">
        <f>SUM(I428:I429)</f>
        <v>0</v>
      </c>
      <c r="J427" s="53">
        <f t="shared" ref="J427" si="293">SUM(J428:J429)</f>
        <v>0</v>
      </c>
      <c r="K427" s="53">
        <f t="shared" ref="K427" si="294">SUM(K428:K429)</f>
        <v>0</v>
      </c>
      <c r="L427" s="53">
        <f t="shared" ref="L427" si="295">SUM(L428:L429)</f>
        <v>0</v>
      </c>
      <c r="M427" s="53"/>
      <c r="N427" s="53">
        <f t="shared" ref="N427" si="296">SUM(N428:N429)</f>
        <v>0</v>
      </c>
      <c r="O427" s="53">
        <f t="shared" ref="O427" si="297">SUM(O428:O429)</f>
        <v>0</v>
      </c>
      <c r="P427" s="58"/>
      <c r="Q427" s="73">
        <f>SUM(Q428:Q429)</f>
        <v>0</v>
      </c>
      <c r="R427" s="73">
        <f>SUM(R428:R429)</f>
        <v>0</v>
      </c>
    </row>
    <row r="428" spans="1:18" s="14" customFormat="1" x14ac:dyDescent="0.25">
      <c r="A428" s="4"/>
      <c r="B428" s="4"/>
      <c r="C428" s="9"/>
      <c r="D428" s="10"/>
      <c r="E428" s="10"/>
      <c r="F428" s="10"/>
      <c r="G428" s="10"/>
      <c r="H428" s="13"/>
      <c r="I428" s="10"/>
      <c r="J428" s="10"/>
      <c r="K428" s="10"/>
      <c r="L428" s="10"/>
      <c r="M428" s="10"/>
      <c r="N428" s="10"/>
      <c r="O428" s="10"/>
      <c r="P428" s="13"/>
      <c r="Q428" s="11"/>
      <c r="R428" s="11"/>
    </row>
    <row r="429" spans="1:18" s="14" customFormat="1" x14ac:dyDescent="0.25">
      <c r="A429" s="4"/>
      <c r="B429" s="4" t="s">
        <v>52</v>
      </c>
      <c r="C429" s="9"/>
      <c r="D429" s="10"/>
      <c r="E429" s="10"/>
      <c r="F429" s="10"/>
      <c r="G429" s="10"/>
      <c r="H429" s="13"/>
      <c r="I429" s="10"/>
      <c r="J429" s="10"/>
      <c r="K429" s="10"/>
      <c r="L429" s="10"/>
      <c r="M429" s="10"/>
      <c r="N429" s="10"/>
      <c r="O429" s="10"/>
      <c r="P429" s="13"/>
      <c r="Q429" s="11"/>
      <c r="R429" s="11"/>
    </row>
    <row r="430" spans="1:18" s="14" customFormat="1" ht="30" x14ac:dyDescent="0.25">
      <c r="A430" s="51">
        <v>5503</v>
      </c>
      <c r="B430" s="51" t="s">
        <v>58</v>
      </c>
      <c r="C430" s="52"/>
      <c r="D430" s="53">
        <f>SUM(D431:D432)</f>
        <v>0</v>
      </c>
      <c r="E430" s="53">
        <f t="shared" ref="E430" si="298">SUM(E431:E432)</f>
        <v>0</v>
      </c>
      <c r="F430" s="53">
        <f t="shared" ref="F430" si="299">SUM(F431:F432)</f>
        <v>0</v>
      </c>
      <c r="G430" s="53">
        <f t="shared" ref="G430" si="300">SUM(G431:G432)</f>
        <v>0</v>
      </c>
      <c r="H430" s="58"/>
      <c r="I430" s="53">
        <f>SUM(I431:I432)</f>
        <v>0</v>
      </c>
      <c r="J430" s="53">
        <f t="shared" ref="J430" si="301">SUM(J431:J432)</f>
        <v>0</v>
      </c>
      <c r="K430" s="53">
        <f t="shared" ref="K430" si="302">SUM(K431:K432)</f>
        <v>0</v>
      </c>
      <c r="L430" s="53">
        <f t="shared" ref="L430" si="303">SUM(L431:L432)</f>
        <v>0</v>
      </c>
      <c r="M430" s="53"/>
      <c r="N430" s="53">
        <f t="shared" ref="N430" si="304">SUM(N431:N432)</f>
        <v>0</v>
      </c>
      <c r="O430" s="53">
        <f t="shared" ref="O430" si="305">SUM(O431:O432)</f>
        <v>0</v>
      </c>
      <c r="P430" s="58"/>
      <c r="Q430" s="73">
        <f>SUM(Q431:Q432)</f>
        <v>0</v>
      </c>
      <c r="R430" s="73">
        <f>SUM(R431:R432)</f>
        <v>0</v>
      </c>
    </row>
    <row r="431" spans="1:18" s="14" customFormat="1" x14ac:dyDescent="0.25">
      <c r="A431" s="4"/>
      <c r="B431" s="4"/>
      <c r="C431" s="9"/>
      <c r="D431" s="10"/>
      <c r="E431" s="10"/>
      <c r="F431" s="10"/>
      <c r="G431" s="10"/>
      <c r="H431" s="13"/>
      <c r="I431" s="10"/>
      <c r="J431" s="10"/>
      <c r="K431" s="10"/>
      <c r="L431" s="10"/>
      <c r="M431" s="10"/>
      <c r="N431" s="10"/>
      <c r="O431" s="10"/>
      <c r="P431" s="13"/>
      <c r="Q431" s="11"/>
      <c r="R431" s="11"/>
    </row>
    <row r="432" spans="1:18" ht="18" customHeight="1" x14ac:dyDescent="0.25">
      <c r="A432" s="18"/>
      <c r="B432" s="8" t="s">
        <v>25</v>
      </c>
      <c r="C432" s="47"/>
      <c r="D432" s="19"/>
      <c r="E432" s="19"/>
      <c r="F432" s="19"/>
      <c r="G432" s="19"/>
      <c r="H432" s="18"/>
      <c r="I432" s="19"/>
      <c r="J432" s="19"/>
      <c r="K432" s="19"/>
      <c r="L432" s="19"/>
      <c r="M432" s="19"/>
      <c r="N432" s="19"/>
      <c r="O432" s="19"/>
      <c r="P432" s="18"/>
      <c r="Q432" s="76"/>
      <c r="R432" s="76"/>
    </row>
    <row r="433" spans="1:18" s="46" customFormat="1" x14ac:dyDescent="0.25">
      <c r="A433" s="43" t="s">
        <v>15</v>
      </c>
      <c r="B433" s="43" t="s">
        <v>35</v>
      </c>
      <c r="C433" s="44"/>
      <c r="D433" s="45">
        <f>D434+D437</f>
        <v>0</v>
      </c>
      <c r="E433" s="45">
        <f t="shared" ref="E433" si="306">E434+E437</f>
        <v>0</v>
      </c>
      <c r="F433" s="45">
        <f t="shared" ref="F433" si="307">F434+F437</f>
        <v>0</v>
      </c>
      <c r="G433" s="45">
        <f t="shared" ref="G433" si="308">G434+G437</f>
        <v>0</v>
      </c>
      <c r="H433" s="44"/>
      <c r="I433" s="45">
        <f>I434+I437</f>
        <v>0</v>
      </c>
      <c r="J433" s="45">
        <f t="shared" ref="J433" si="309">J434+J437</f>
        <v>0</v>
      </c>
      <c r="K433" s="45">
        <f t="shared" ref="K433" si="310">K434+K437</f>
        <v>0</v>
      </c>
      <c r="L433" s="45">
        <f t="shared" ref="L433" si="311">L434+L437</f>
        <v>0</v>
      </c>
      <c r="M433" s="45"/>
      <c r="N433" s="45">
        <f t="shared" ref="N433" si="312">N434+N437</f>
        <v>0</v>
      </c>
      <c r="O433" s="45">
        <f t="shared" ref="O433" si="313">O434+O437</f>
        <v>0</v>
      </c>
      <c r="P433" s="44"/>
      <c r="Q433" s="54">
        <f>Q434+Q437</f>
        <v>0</v>
      </c>
      <c r="R433" s="54">
        <f>R434+R437</f>
        <v>0</v>
      </c>
    </row>
    <row r="434" spans="1:18" s="14" customFormat="1" x14ac:dyDescent="0.25">
      <c r="A434" s="51">
        <v>5501</v>
      </c>
      <c r="B434" s="51" t="s">
        <v>57</v>
      </c>
      <c r="C434" s="52"/>
      <c r="D434" s="53">
        <f>SUM(D435:D436)</f>
        <v>0</v>
      </c>
      <c r="E434" s="53">
        <f t="shared" ref="E434" si="314">SUM(E435:E436)</f>
        <v>0</v>
      </c>
      <c r="F434" s="53">
        <f t="shared" ref="F434" si="315">SUM(F435:F436)</f>
        <v>0</v>
      </c>
      <c r="G434" s="53">
        <f t="shared" ref="G434" si="316">SUM(G435:G436)</f>
        <v>0</v>
      </c>
      <c r="H434" s="58"/>
      <c r="I434" s="53">
        <f>SUM(I435:I436)</f>
        <v>0</v>
      </c>
      <c r="J434" s="53">
        <f t="shared" ref="J434" si="317">SUM(J435:J436)</f>
        <v>0</v>
      </c>
      <c r="K434" s="53">
        <f t="shared" ref="K434" si="318">SUM(K435:K436)</f>
        <v>0</v>
      </c>
      <c r="L434" s="53">
        <f t="shared" ref="L434" si="319">SUM(L435:L436)</f>
        <v>0</v>
      </c>
      <c r="M434" s="53"/>
      <c r="N434" s="53">
        <f t="shared" ref="N434" si="320">SUM(N435:N436)</f>
        <v>0</v>
      </c>
      <c r="O434" s="53">
        <f t="shared" ref="O434" si="321">SUM(O435:O436)</f>
        <v>0</v>
      </c>
      <c r="P434" s="58"/>
      <c r="Q434" s="73">
        <f>SUM(Q435:Q436)</f>
        <v>0</v>
      </c>
      <c r="R434" s="73">
        <f>SUM(R435:R436)</f>
        <v>0</v>
      </c>
    </row>
    <row r="435" spans="1:18" s="14" customFormat="1" x14ac:dyDescent="0.25">
      <c r="A435" s="4"/>
      <c r="B435" s="4"/>
      <c r="C435" s="9"/>
      <c r="D435" s="10"/>
      <c r="E435" s="10"/>
      <c r="F435" s="10"/>
      <c r="G435" s="10"/>
      <c r="H435" s="13"/>
      <c r="I435" s="10"/>
      <c r="J435" s="10"/>
      <c r="K435" s="10"/>
      <c r="L435" s="10"/>
      <c r="M435" s="10"/>
      <c r="N435" s="10"/>
      <c r="O435" s="10"/>
      <c r="P435" s="13"/>
      <c r="Q435" s="11"/>
      <c r="R435" s="11"/>
    </row>
    <row r="436" spans="1:18" s="14" customFormat="1" x14ac:dyDescent="0.25">
      <c r="A436" s="4"/>
      <c r="B436" s="4" t="s">
        <v>52</v>
      </c>
      <c r="C436" s="9"/>
      <c r="D436" s="10"/>
      <c r="E436" s="10"/>
      <c r="F436" s="10"/>
      <c r="G436" s="10"/>
      <c r="H436" s="13"/>
      <c r="I436" s="10"/>
      <c r="J436" s="10"/>
      <c r="K436" s="10"/>
      <c r="L436" s="10"/>
      <c r="M436" s="10"/>
      <c r="N436" s="10"/>
      <c r="O436" s="10"/>
      <c r="P436" s="13"/>
      <c r="Q436" s="11"/>
      <c r="R436" s="11"/>
    </row>
    <row r="437" spans="1:18" s="14" customFormat="1" ht="30" x14ac:dyDescent="0.25">
      <c r="A437" s="51">
        <v>5503</v>
      </c>
      <c r="B437" s="51" t="s">
        <v>58</v>
      </c>
      <c r="C437" s="52"/>
      <c r="D437" s="53">
        <f>SUM(D438:D439)</f>
        <v>0</v>
      </c>
      <c r="E437" s="53">
        <f t="shared" ref="E437" si="322">SUM(E438:E439)</f>
        <v>0</v>
      </c>
      <c r="F437" s="53">
        <f t="shared" ref="F437" si="323">SUM(F438:F439)</f>
        <v>0</v>
      </c>
      <c r="G437" s="53">
        <f t="shared" ref="G437" si="324">SUM(G438:G439)</f>
        <v>0</v>
      </c>
      <c r="H437" s="58"/>
      <c r="I437" s="53">
        <f>SUM(I438:I439)</f>
        <v>0</v>
      </c>
      <c r="J437" s="53">
        <f t="shared" ref="J437" si="325">SUM(J438:J439)</f>
        <v>0</v>
      </c>
      <c r="K437" s="53">
        <f t="shared" ref="K437" si="326">SUM(K438:K439)</f>
        <v>0</v>
      </c>
      <c r="L437" s="53">
        <f t="shared" ref="L437" si="327">SUM(L438:L439)</f>
        <v>0</v>
      </c>
      <c r="M437" s="53"/>
      <c r="N437" s="53">
        <f t="shared" ref="N437" si="328">SUM(N438:N439)</f>
        <v>0</v>
      </c>
      <c r="O437" s="53">
        <f t="shared" ref="O437" si="329">SUM(O438:O439)</f>
        <v>0</v>
      </c>
      <c r="P437" s="58"/>
      <c r="Q437" s="73">
        <f>SUM(Q438:Q439)</f>
        <v>0</v>
      </c>
      <c r="R437" s="73">
        <f>SUM(R438:R439)</f>
        <v>0</v>
      </c>
    </row>
    <row r="438" spans="1:18" s="14" customFormat="1" x14ac:dyDescent="0.25">
      <c r="A438" s="4"/>
      <c r="B438" s="4"/>
      <c r="C438" s="9"/>
      <c r="D438" s="10"/>
      <c r="E438" s="10"/>
      <c r="F438" s="10"/>
      <c r="G438" s="10"/>
      <c r="H438" s="13"/>
      <c r="I438" s="10"/>
      <c r="J438" s="10"/>
      <c r="K438" s="10"/>
      <c r="L438" s="10"/>
      <c r="M438" s="10"/>
      <c r="N438" s="10"/>
      <c r="O438" s="10"/>
      <c r="P438" s="13"/>
      <c r="Q438" s="11"/>
      <c r="R438" s="11"/>
    </row>
    <row r="439" spans="1:18" ht="18" customHeight="1" x14ac:dyDescent="0.25">
      <c r="A439" s="18"/>
      <c r="B439" s="8" t="s">
        <v>25</v>
      </c>
      <c r="C439" s="47"/>
      <c r="D439" s="19"/>
      <c r="E439" s="19"/>
      <c r="F439" s="19"/>
      <c r="G439" s="19"/>
      <c r="H439" s="18"/>
      <c r="I439" s="19"/>
      <c r="J439" s="19"/>
      <c r="K439" s="19"/>
      <c r="L439" s="19"/>
      <c r="M439" s="19"/>
      <c r="N439" s="19"/>
      <c r="O439" s="19"/>
      <c r="P439" s="18"/>
      <c r="Q439" s="76"/>
      <c r="R439" s="76"/>
    </row>
    <row r="440" spans="1:18" s="46" customFormat="1" x14ac:dyDescent="0.25">
      <c r="A440" s="43" t="s">
        <v>16</v>
      </c>
      <c r="B440" s="43" t="s">
        <v>36</v>
      </c>
      <c r="C440" s="44"/>
      <c r="D440" s="45">
        <f>D441+D444</f>
        <v>0</v>
      </c>
      <c r="E440" s="45">
        <f t="shared" ref="E440" si="330">E441+E444</f>
        <v>0</v>
      </c>
      <c r="F440" s="45">
        <f t="shared" ref="F440" si="331">F441+F444</f>
        <v>0</v>
      </c>
      <c r="G440" s="45">
        <f t="shared" ref="G440" si="332">G441+G444</f>
        <v>0</v>
      </c>
      <c r="H440" s="44"/>
      <c r="I440" s="45">
        <f>I441+I444</f>
        <v>0</v>
      </c>
      <c r="J440" s="45">
        <f t="shared" ref="J440" si="333">J441+J444</f>
        <v>0</v>
      </c>
      <c r="K440" s="45">
        <f t="shared" ref="K440" si="334">K441+K444</f>
        <v>0</v>
      </c>
      <c r="L440" s="45">
        <f t="shared" ref="L440" si="335">L441+L444</f>
        <v>0</v>
      </c>
      <c r="M440" s="45"/>
      <c r="N440" s="45">
        <f t="shared" ref="N440" si="336">N441+N444</f>
        <v>0</v>
      </c>
      <c r="O440" s="45">
        <f t="shared" ref="O440" si="337">O441+O444</f>
        <v>0</v>
      </c>
      <c r="P440" s="44"/>
      <c r="Q440" s="54">
        <f>Q441+Q444</f>
        <v>0</v>
      </c>
      <c r="R440" s="54">
        <f>R441+R444</f>
        <v>0</v>
      </c>
    </row>
    <row r="441" spans="1:18" s="14" customFormat="1" x14ac:dyDescent="0.25">
      <c r="A441" s="51">
        <v>5501</v>
      </c>
      <c r="B441" s="51" t="s">
        <v>57</v>
      </c>
      <c r="C441" s="52"/>
      <c r="D441" s="53">
        <f>SUM(D442:D443)</f>
        <v>0</v>
      </c>
      <c r="E441" s="53">
        <f t="shared" ref="E441" si="338">SUM(E442:E443)</f>
        <v>0</v>
      </c>
      <c r="F441" s="53">
        <f t="shared" ref="F441" si="339">SUM(F442:F443)</f>
        <v>0</v>
      </c>
      <c r="G441" s="53">
        <f t="shared" ref="G441" si="340">SUM(G442:G443)</f>
        <v>0</v>
      </c>
      <c r="H441" s="58"/>
      <c r="I441" s="53">
        <f>SUM(I442:I443)</f>
        <v>0</v>
      </c>
      <c r="J441" s="53">
        <f t="shared" ref="J441" si="341">SUM(J442:J443)</f>
        <v>0</v>
      </c>
      <c r="K441" s="53">
        <f t="shared" ref="K441" si="342">SUM(K442:K443)</f>
        <v>0</v>
      </c>
      <c r="L441" s="53">
        <f t="shared" ref="L441" si="343">SUM(L442:L443)</f>
        <v>0</v>
      </c>
      <c r="M441" s="53"/>
      <c r="N441" s="53">
        <f t="shared" ref="N441" si="344">SUM(N442:N443)</f>
        <v>0</v>
      </c>
      <c r="O441" s="53">
        <f t="shared" ref="O441" si="345">SUM(O442:O443)</f>
        <v>0</v>
      </c>
      <c r="P441" s="58"/>
      <c r="Q441" s="73">
        <f>SUM(Q442:Q443)</f>
        <v>0</v>
      </c>
      <c r="R441" s="73">
        <f>SUM(R442:R443)</f>
        <v>0</v>
      </c>
    </row>
    <row r="442" spans="1:18" s="14" customFormat="1" x14ac:dyDescent="0.25">
      <c r="A442" s="4"/>
      <c r="B442" s="4"/>
      <c r="C442" s="9"/>
      <c r="D442" s="10"/>
      <c r="E442" s="10"/>
      <c r="F442" s="10"/>
      <c r="G442" s="10"/>
      <c r="H442" s="13"/>
      <c r="I442" s="10"/>
      <c r="J442" s="10"/>
      <c r="K442" s="10"/>
      <c r="L442" s="10"/>
      <c r="M442" s="10"/>
      <c r="N442" s="10"/>
      <c r="O442" s="10"/>
      <c r="P442" s="13"/>
      <c r="Q442" s="11"/>
      <c r="R442" s="11"/>
    </row>
    <row r="443" spans="1:18" s="14" customFormat="1" x14ac:dyDescent="0.25">
      <c r="A443" s="4"/>
      <c r="B443" s="4" t="s">
        <v>52</v>
      </c>
      <c r="C443" s="9"/>
      <c r="D443" s="10"/>
      <c r="E443" s="10"/>
      <c r="F443" s="10"/>
      <c r="G443" s="10"/>
      <c r="H443" s="13"/>
      <c r="I443" s="10"/>
      <c r="J443" s="10"/>
      <c r="K443" s="10"/>
      <c r="L443" s="10"/>
      <c r="M443" s="10"/>
      <c r="N443" s="10"/>
      <c r="O443" s="10"/>
      <c r="P443" s="13"/>
      <c r="Q443" s="11"/>
      <c r="R443" s="11"/>
    </row>
    <row r="444" spans="1:18" s="14" customFormat="1" ht="30" x14ac:dyDescent="0.25">
      <c r="A444" s="51">
        <v>5503</v>
      </c>
      <c r="B444" s="51" t="s">
        <v>58</v>
      </c>
      <c r="C444" s="52"/>
      <c r="D444" s="53">
        <f>SUM(D445:D446)</f>
        <v>0</v>
      </c>
      <c r="E444" s="53">
        <f t="shared" ref="E444" si="346">SUM(E445:E446)</f>
        <v>0</v>
      </c>
      <c r="F444" s="53">
        <f t="shared" ref="F444" si="347">SUM(F445:F446)</f>
        <v>0</v>
      </c>
      <c r="G444" s="53">
        <f t="shared" ref="G444" si="348">SUM(G445:G446)</f>
        <v>0</v>
      </c>
      <c r="H444" s="58"/>
      <c r="I444" s="53">
        <f>SUM(I445:I446)</f>
        <v>0</v>
      </c>
      <c r="J444" s="53">
        <f t="shared" ref="J444" si="349">SUM(J445:J446)</f>
        <v>0</v>
      </c>
      <c r="K444" s="53">
        <f t="shared" ref="K444" si="350">SUM(K445:K446)</f>
        <v>0</v>
      </c>
      <c r="L444" s="53">
        <f t="shared" ref="L444" si="351">SUM(L445:L446)</f>
        <v>0</v>
      </c>
      <c r="M444" s="53"/>
      <c r="N444" s="53">
        <f t="shared" ref="N444" si="352">SUM(N445:N446)</f>
        <v>0</v>
      </c>
      <c r="O444" s="53">
        <f t="shared" ref="O444" si="353">SUM(O445:O446)</f>
        <v>0</v>
      </c>
      <c r="P444" s="58"/>
      <c r="Q444" s="73">
        <f>SUM(Q445:Q446)</f>
        <v>0</v>
      </c>
      <c r="R444" s="73">
        <f>SUM(R445:R446)</f>
        <v>0</v>
      </c>
    </row>
    <row r="445" spans="1:18" s="14" customFormat="1" x14ac:dyDescent="0.25">
      <c r="A445" s="4"/>
      <c r="B445" s="4"/>
      <c r="C445" s="9"/>
      <c r="D445" s="10"/>
      <c r="E445" s="10"/>
      <c r="F445" s="10"/>
      <c r="G445" s="10"/>
      <c r="H445" s="13"/>
      <c r="I445" s="10"/>
      <c r="J445" s="10"/>
      <c r="K445" s="10"/>
      <c r="L445" s="10"/>
      <c r="M445" s="10"/>
      <c r="N445" s="10"/>
      <c r="O445" s="10"/>
      <c r="P445" s="13"/>
      <c r="Q445" s="11"/>
      <c r="R445" s="11"/>
    </row>
    <row r="446" spans="1:18" ht="18" customHeight="1" x14ac:dyDescent="0.25">
      <c r="A446" s="18"/>
      <c r="B446" s="8" t="s">
        <v>25</v>
      </c>
      <c r="C446" s="47"/>
      <c r="D446" s="19"/>
      <c r="E446" s="19"/>
      <c r="F446" s="19"/>
      <c r="G446" s="19"/>
      <c r="H446" s="18"/>
      <c r="I446" s="19"/>
      <c r="J446" s="19"/>
      <c r="K446" s="19"/>
      <c r="L446" s="19"/>
      <c r="M446" s="19"/>
      <c r="N446" s="19"/>
      <c r="O446" s="19"/>
      <c r="P446" s="18"/>
      <c r="Q446" s="76"/>
      <c r="R446" s="76"/>
    </row>
    <row r="447" spans="1:18" s="46" customFormat="1" ht="30" x14ac:dyDescent="0.25">
      <c r="A447" s="43" t="s">
        <v>17</v>
      </c>
      <c r="B447" s="43" t="s">
        <v>37</v>
      </c>
      <c r="C447" s="44"/>
      <c r="D447" s="45">
        <f>D448+D451</f>
        <v>0</v>
      </c>
      <c r="E447" s="45">
        <f t="shared" ref="E447" si="354">E448+E451</f>
        <v>0</v>
      </c>
      <c r="F447" s="45">
        <f t="shared" ref="F447" si="355">F448+F451</f>
        <v>0</v>
      </c>
      <c r="G447" s="45">
        <f t="shared" ref="G447" si="356">G448+G451</f>
        <v>0</v>
      </c>
      <c r="H447" s="44"/>
      <c r="I447" s="45">
        <f>I448+I451</f>
        <v>0</v>
      </c>
      <c r="J447" s="45">
        <f t="shared" ref="J447" si="357">J448+J451</f>
        <v>0</v>
      </c>
      <c r="K447" s="45">
        <f t="shared" ref="K447" si="358">K448+K451</f>
        <v>0</v>
      </c>
      <c r="L447" s="45">
        <f t="shared" ref="L447" si="359">L448+L451</f>
        <v>0</v>
      </c>
      <c r="M447" s="45"/>
      <c r="N447" s="45">
        <f t="shared" ref="N447" si="360">N448+N451</f>
        <v>0</v>
      </c>
      <c r="O447" s="45">
        <f t="shared" ref="O447" si="361">O448+O451</f>
        <v>0</v>
      </c>
      <c r="P447" s="44"/>
      <c r="Q447" s="54">
        <f>Q448+Q451</f>
        <v>0</v>
      </c>
      <c r="R447" s="54">
        <f>R448+R451</f>
        <v>0</v>
      </c>
    </row>
    <row r="448" spans="1:18" s="14" customFormat="1" x14ac:dyDescent="0.25">
      <c r="A448" s="51">
        <v>5501</v>
      </c>
      <c r="B448" s="51" t="s">
        <v>57</v>
      </c>
      <c r="C448" s="52"/>
      <c r="D448" s="53">
        <f>SUM(D449:D450)</f>
        <v>0</v>
      </c>
      <c r="E448" s="53">
        <f t="shared" ref="E448" si="362">SUM(E449:E450)</f>
        <v>0</v>
      </c>
      <c r="F448" s="53">
        <f t="shared" ref="F448" si="363">SUM(F449:F450)</f>
        <v>0</v>
      </c>
      <c r="G448" s="53">
        <f t="shared" ref="G448" si="364">SUM(G449:G450)</f>
        <v>0</v>
      </c>
      <c r="H448" s="58"/>
      <c r="I448" s="53">
        <f>SUM(I449:I450)</f>
        <v>0</v>
      </c>
      <c r="J448" s="53">
        <f t="shared" ref="J448" si="365">SUM(J449:J450)</f>
        <v>0</v>
      </c>
      <c r="K448" s="53">
        <f t="shared" ref="K448" si="366">SUM(K449:K450)</f>
        <v>0</v>
      </c>
      <c r="L448" s="53">
        <f t="shared" ref="L448" si="367">SUM(L449:L450)</f>
        <v>0</v>
      </c>
      <c r="M448" s="53"/>
      <c r="N448" s="53">
        <f t="shared" ref="N448" si="368">SUM(N449:N450)</f>
        <v>0</v>
      </c>
      <c r="O448" s="53">
        <f t="shared" ref="O448" si="369">SUM(O449:O450)</f>
        <v>0</v>
      </c>
      <c r="P448" s="58"/>
      <c r="Q448" s="73">
        <f>SUM(Q449:Q450)</f>
        <v>0</v>
      </c>
      <c r="R448" s="73">
        <f>SUM(R449:R450)</f>
        <v>0</v>
      </c>
    </row>
    <row r="449" spans="1:18" s="14" customFormat="1" x14ac:dyDescent="0.25">
      <c r="A449" s="4"/>
      <c r="B449" s="4"/>
      <c r="C449" s="9"/>
      <c r="D449" s="10"/>
      <c r="E449" s="10"/>
      <c r="F449" s="10"/>
      <c r="G449" s="10"/>
      <c r="H449" s="13"/>
      <c r="I449" s="10"/>
      <c r="J449" s="10"/>
      <c r="K449" s="10"/>
      <c r="L449" s="10"/>
      <c r="M449" s="10"/>
      <c r="N449" s="10"/>
      <c r="O449" s="10"/>
      <c r="P449" s="13"/>
      <c r="Q449" s="11"/>
      <c r="R449" s="11"/>
    </row>
    <row r="450" spans="1:18" s="14" customFormat="1" x14ac:dyDescent="0.25">
      <c r="A450" s="4"/>
      <c r="B450" s="4" t="s">
        <v>52</v>
      </c>
      <c r="C450" s="9"/>
      <c r="D450" s="10"/>
      <c r="E450" s="10"/>
      <c r="F450" s="10"/>
      <c r="G450" s="10"/>
      <c r="H450" s="13"/>
      <c r="I450" s="10"/>
      <c r="J450" s="10"/>
      <c r="K450" s="10"/>
      <c r="L450" s="10"/>
      <c r="M450" s="10"/>
      <c r="N450" s="10"/>
      <c r="O450" s="10"/>
      <c r="P450" s="13"/>
      <c r="Q450" s="11"/>
      <c r="R450" s="11"/>
    </row>
    <row r="451" spans="1:18" s="14" customFormat="1" ht="30" x14ac:dyDescent="0.25">
      <c r="A451" s="51">
        <v>5503</v>
      </c>
      <c r="B451" s="51" t="s">
        <v>58</v>
      </c>
      <c r="C451" s="52"/>
      <c r="D451" s="53">
        <f>SUM(D452:D453)</f>
        <v>0</v>
      </c>
      <c r="E451" s="53">
        <f t="shared" ref="E451" si="370">SUM(E452:E453)</f>
        <v>0</v>
      </c>
      <c r="F451" s="53">
        <f t="shared" ref="F451" si="371">SUM(F452:F453)</f>
        <v>0</v>
      </c>
      <c r="G451" s="53">
        <f t="shared" ref="G451" si="372">SUM(G452:G453)</f>
        <v>0</v>
      </c>
      <c r="H451" s="58"/>
      <c r="I451" s="53">
        <f>SUM(I452:I453)</f>
        <v>0</v>
      </c>
      <c r="J451" s="53">
        <f t="shared" ref="J451" si="373">SUM(J452:J453)</f>
        <v>0</v>
      </c>
      <c r="K451" s="53">
        <f t="shared" ref="K451" si="374">SUM(K452:K453)</f>
        <v>0</v>
      </c>
      <c r="L451" s="53">
        <f t="shared" ref="L451" si="375">SUM(L452:L453)</f>
        <v>0</v>
      </c>
      <c r="M451" s="53"/>
      <c r="N451" s="53">
        <f t="shared" ref="N451" si="376">SUM(N452:N453)</f>
        <v>0</v>
      </c>
      <c r="O451" s="53">
        <f t="shared" ref="O451" si="377">SUM(O452:O453)</f>
        <v>0</v>
      </c>
      <c r="P451" s="58"/>
      <c r="Q451" s="73">
        <f>SUM(Q452:Q453)</f>
        <v>0</v>
      </c>
      <c r="R451" s="73">
        <f>SUM(R452:R453)</f>
        <v>0</v>
      </c>
    </row>
    <row r="452" spans="1:18" s="14" customFormat="1" x14ac:dyDescent="0.25">
      <c r="A452" s="4"/>
      <c r="B452" s="4"/>
      <c r="C452" s="9"/>
      <c r="D452" s="10"/>
      <c r="E452" s="10"/>
      <c r="F452" s="10"/>
      <c r="G452" s="10"/>
      <c r="H452" s="13"/>
      <c r="I452" s="10"/>
      <c r="J452" s="10"/>
      <c r="K452" s="10"/>
      <c r="L452" s="10"/>
      <c r="M452" s="10"/>
      <c r="N452" s="10"/>
      <c r="O452" s="10"/>
      <c r="P452" s="13"/>
      <c r="Q452" s="11"/>
      <c r="R452" s="11"/>
    </row>
    <row r="453" spans="1:18" ht="18" customHeight="1" x14ac:dyDescent="0.25">
      <c r="A453" s="18"/>
      <c r="B453" s="8" t="s">
        <v>25</v>
      </c>
      <c r="C453" s="47"/>
      <c r="D453" s="19"/>
      <c r="E453" s="19"/>
      <c r="F453" s="19"/>
      <c r="G453" s="19"/>
      <c r="H453" s="18"/>
      <c r="I453" s="19"/>
      <c r="J453" s="19"/>
      <c r="K453" s="19"/>
      <c r="L453" s="19"/>
      <c r="M453" s="19"/>
      <c r="N453" s="19"/>
      <c r="O453" s="19"/>
      <c r="P453" s="18"/>
      <c r="Q453" s="76"/>
      <c r="R453" s="76"/>
    </row>
    <row r="454" spans="1:18" s="46" customFormat="1" x14ac:dyDescent="0.25">
      <c r="A454" s="43" t="s">
        <v>18</v>
      </c>
      <c r="B454" s="43" t="s">
        <v>38</v>
      </c>
      <c r="C454" s="44"/>
      <c r="D454" s="45">
        <f>D455+D458</f>
        <v>0</v>
      </c>
      <c r="E454" s="45">
        <f t="shared" ref="E454" si="378">E455+E458</f>
        <v>0</v>
      </c>
      <c r="F454" s="45">
        <f t="shared" ref="F454" si="379">F455+F458</f>
        <v>0</v>
      </c>
      <c r="G454" s="45">
        <f t="shared" ref="G454" si="380">G455+G458</f>
        <v>0</v>
      </c>
      <c r="H454" s="44"/>
      <c r="I454" s="45">
        <f>I455+I458</f>
        <v>0</v>
      </c>
      <c r="J454" s="45">
        <f t="shared" ref="J454" si="381">J455+J458</f>
        <v>0</v>
      </c>
      <c r="K454" s="45">
        <f t="shared" ref="K454" si="382">K455+K458</f>
        <v>7426</v>
      </c>
      <c r="L454" s="45">
        <f t="shared" ref="L454" si="383">L455+L458</f>
        <v>7426</v>
      </c>
      <c r="M454" s="45"/>
      <c r="N454" s="45">
        <f t="shared" ref="N454" si="384">N455+N458</f>
        <v>0</v>
      </c>
      <c r="O454" s="45">
        <f t="shared" ref="O454" si="385">O455+O458</f>
        <v>0</v>
      </c>
      <c r="P454" s="44"/>
      <c r="Q454" s="54">
        <f>Q455+Q458</f>
        <v>0</v>
      </c>
      <c r="R454" s="54">
        <f>R455+R458</f>
        <v>0</v>
      </c>
    </row>
    <row r="455" spans="1:18" s="14" customFormat="1" x14ac:dyDescent="0.25">
      <c r="A455" s="51">
        <v>5501</v>
      </c>
      <c r="B455" s="51" t="s">
        <v>57</v>
      </c>
      <c r="C455" s="52"/>
      <c r="D455" s="53">
        <f>SUM(D456:D457)</f>
        <v>0</v>
      </c>
      <c r="E455" s="53">
        <f t="shared" ref="E455" si="386">SUM(E456:E457)</f>
        <v>0</v>
      </c>
      <c r="F455" s="53">
        <f t="shared" ref="F455" si="387">SUM(F456:F457)</f>
        <v>0</v>
      </c>
      <c r="G455" s="53">
        <f t="shared" ref="G455" si="388">SUM(G456:G457)</f>
        <v>0</v>
      </c>
      <c r="H455" s="58"/>
      <c r="I455" s="53">
        <f>SUM(I456:I457)</f>
        <v>0</v>
      </c>
      <c r="J455" s="53">
        <f t="shared" ref="J455" si="389">SUM(J456:J457)</f>
        <v>0</v>
      </c>
      <c r="K455" s="53">
        <f t="shared" ref="K455" si="390">SUM(K456:K457)</f>
        <v>0</v>
      </c>
      <c r="L455" s="53">
        <f t="shared" ref="L455" si="391">SUM(L456:L457)</f>
        <v>0</v>
      </c>
      <c r="M455" s="53"/>
      <c r="N455" s="53">
        <f t="shared" ref="N455" si="392">SUM(N456:N457)</f>
        <v>0</v>
      </c>
      <c r="O455" s="53">
        <f t="shared" ref="O455" si="393">SUM(O456:O457)</f>
        <v>0</v>
      </c>
      <c r="P455" s="58"/>
      <c r="Q455" s="73">
        <f>SUM(Q456:Q457)</f>
        <v>0</v>
      </c>
      <c r="R455" s="73">
        <f>SUM(R456:R457)</f>
        <v>0</v>
      </c>
    </row>
    <row r="456" spans="1:18" s="14" customFormat="1" x14ac:dyDescent="0.25">
      <c r="A456" s="4"/>
      <c r="B456" s="4"/>
      <c r="C456" s="9"/>
      <c r="D456" s="10"/>
      <c r="E456" s="10"/>
      <c r="F456" s="10"/>
      <c r="G456" s="10"/>
      <c r="H456" s="13"/>
      <c r="I456" s="10"/>
      <c r="J456" s="10"/>
      <c r="K456" s="10"/>
      <c r="L456" s="10"/>
      <c r="M456" s="10"/>
      <c r="N456" s="10"/>
      <c r="O456" s="10"/>
      <c r="P456" s="13"/>
      <c r="Q456" s="11"/>
      <c r="R456" s="11"/>
    </row>
    <row r="457" spans="1:18" s="14" customFormat="1" x14ac:dyDescent="0.25">
      <c r="A457" s="4"/>
      <c r="B457" s="4" t="s">
        <v>52</v>
      </c>
      <c r="C457" s="9"/>
      <c r="D457" s="10"/>
      <c r="E457" s="10"/>
      <c r="F457" s="10"/>
      <c r="G457" s="10"/>
      <c r="H457" s="13"/>
      <c r="I457" s="10"/>
      <c r="J457" s="10"/>
      <c r="K457" s="10"/>
      <c r="L457" s="10"/>
      <c r="M457" s="10"/>
      <c r="N457" s="10"/>
      <c r="O457" s="10"/>
      <c r="P457" s="13"/>
      <c r="Q457" s="11"/>
      <c r="R457" s="11"/>
    </row>
    <row r="458" spans="1:18" s="14" customFormat="1" ht="30" x14ac:dyDescent="0.25">
      <c r="A458" s="51">
        <v>5503</v>
      </c>
      <c r="B458" s="51" t="s">
        <v>58</v>
      </c>
      <c r="C458" s="52"/>
      <c r="D458" s="53">
        <f>SUM(D459:D460)</f>
        <v>0</v>
      </c>
      <c r="E458" s="53">
        <f t="shared" ref="E458" si="394">SUM(E459:E460)</f>
        <v>0</v>
      </c>
      <c r="F458" s="53">
        <f t="shared" ref="F458" si="395">SUM(F459:F460)</f>
        <v>0</v>
      </c>
      <c r="G458" s="53">
        <f t="shared" ref="G458" si="396">SUM(G459:G460)</f>
        <v>0</v>
      </c>
      <c r="H458" s="58"/>
      <c r="I458" s="53">
        <f>SUM(I459:I460)</f>
        <v>0</v>
      </c>
      <c r="J458" s="53">
        <f t="shared" ref="J458" si="397">SUM(J459:J460)</f>
        <v>0</v>
      </c>
      <c r="K458" s="53">
        <f t="shared" ref="K458" si="398">SUM(K459:K460)</f>
        <v>7426</v>
      </c>
      <c r="L458" s="53">
        <f t="shared" ref="L458" si="399">SUM(L459:L460)</f>
        <v>7426</v>
      </c>
      <c r="M458" s="53"/>
      <c r="N458" s="53">
        <f t="shared" ref="N458" si="400">SUM(N459:N460)</f>
        <v>0</v>
      </c>
      <c r="O458" s="53">
        <f t="shared" ref="O458" si="401">SUM(O459:O460)</f>
        <v>0</v>
      </c>
      <c r="P458" s="58"/>
      <c r="Q458" s="73">
        <f>SUM(Q459:Q460)</f>
        <v>0</v>
      </c>
      <c r="R458" s="73">
        <f>SUM(R459:R460)</f>
        <v>0</v>
      </c>
    </row>
    <row r="459" spans="1:18" s="14" customFormat="1" x14ac:dyDescent="0.25">
      <c r="A459" s="4"/>
      <c r="B459" s="5" t="s">
        <v>105</v>
      </c>
      <c r="C459" s="9"/>
      <c r="D459" s="10"/>
      <c r="E459" s="10"/>
      <c r="F459" s="10"/>
      <c r="G459" s="10"/>
      <c r="H459" s="13"/>
      <c r="I459" s="10"/>
      <c r="J459" s="10"/>
      <c r="K459" s="10">
        <v>7426</v>
      </c>
      <c r="L459" s="10">
        <v>7426</v>
      </c>
      <c r="M459" s="10"/>
      <c r="N459" s="10"/>
      <c r="O459" s="10"/>
      <c r="P459" s="13"/>
      <c r="Q459" s="11"/>
      <c r="R459" s="11"/>
    </row>
    <row r="460" spans="1:18" ht="18" customHeight="1" x14ac:dyDescent="0.25">
      <c r="A460" s="18"/>
      <c r="B460" s="8" t="s">
        <v>25</v>
      </c>
      <c r="C460" s="47"/>
      <c r="D460" s="19"/>
      <c r="E460" s="19"/>
      <c r="F460" s="19"/>
      <c r="G460" s="19"/>
      <c r="H460" s="18"/>
      <c r="I460" s="19"/>
      <c r="J460" s="19"/>
      <c r="K460" s="19"/>
      <c r="L460" s="19"/>
      <c r="M460" s="19"/>
      <c r="N460" s="19"/>
      <c r="O460" s="19"/>
      <c r="P460" s="18"/>
      <c r="Q460" s="76"/>
      <c r="R460" s="76"/>
    </row>
    <row r="461" spans="1:18" s="46" customFormat="1" x14ac:dyDescent="0.25">
      <c r="A461" s="43" t="s">
        <v>19</v>
      </c>
      <c r="B461" s="43" t="s">
        <v>39</v>
      </c>
      <c r="C461" s="44"/>
      <c r="D461" s="45">
        <f>D462+D465</f>
        <v>0</v>
      </c>
      <c r="E461" s="45">
        <f t="shared" ref="E461" si="402">E462+E465</f>
        <v>0</v>
      </c>
      <c r="F461" s="45">
        <f t="shared" ref="F461" si="403">F462+F465</f>
        <v>0</v>
      </c>
      <c r="G461" s="45">
        <f t="shared" ref="G461" si="404">G462+G465</f>
        <v>0</v>
      </c>
      <c r="H461" s="44"/>
      <c r="I461" s="45">
        <f>I462+I465</f>
        <v>0</v>
      </c>
      <c r="J461" s="45">
        <f t="shared" ref="J461" si="405">J462+J465</f>
        <v>0</v>
      </c>
      <c r="K461" s="45">
        <f t="shared" ref="K461" si="406">K462+K465</f>
        <v>0</v>
      </c>
      <c r="L461" s="45">
        <f t="shared" ref="L461" si="407">L462+L465</f>
        <v>0</v>
      </c>
      <c r="M461" s="45"/>
      <c r="N461" s="45">
        <f t="shared" ref="N461" si="408">N462+N465</f>
        <v>0</v>
      </c>
      <c r="O461" s="45">
        <f t="shared" ref="O461" si="409">O462+O465</f>
        <v>0</v>
      </c>
      <c r="P461" s="44"/>
      <c r="Q461" s="54">
        <f>Q462+Q465</f>
        <v>0</v>
      </c>
      <c r="R461" s="54">
        <f>R462+R465</f>
        <v>0</v>
      </c>
    </row>
    <row r="462" spans="1:18" s="14" customFormat="1" x14ac:dyDescent="0.25">
      <c r="A462" s="51">
        <v>5501</v>
      </c>
      <c r="B462" s="51" t="s">
        <v>57</v>
      </c>
      <c r="C462" s="52"/>
      <c r="D462" s="53">
        <f>SUM(D463:D464)</f>
        <v>0</v>
      </c>
      <c r="E462" s="53">
        <f t="shared" ref="E462" si="410">SUM(E463:E464)</f>
        <v>0</v>
      </c>
      <c r="F462" s="53">
        <f t="shared" ref="F462" si="411">SUM(F463:F464)</f>
        <v>0</v>
      </c>
      <c r="G462" s="53">
        <f t="shared" ref="G462" si="412">SUM(G463:G464)</f>
        <v>0</v>
      </c>
      <c r="H462" s="58"/>
      <c r="I462" s="53">
        <f>SUM(I463:I464)</f>
        <v>0</v>
      </c>
      <c r="J462" s="53">
        <f t="shared" ref="J462" si="413">SUM(J463:J464)</f>
        <v>0</v>
      </c>
      <c r="K462" s="53">
        <f t="shared" ref="K462" si="414">SUM(K463:K464)</f>
        <v>0</v>
      </c>
      <c r="L462" s="53">
        <f t="shared" ref="L462" si="415">SUM(L463:L464)</f>
        <v>0</v>
      </c>
      <c r="M462" s="53"/>
      <c r="N462" s="53">
        <f t="shared" ref="N462" si="416">SUM(N463:N464)</f>
        <v>0</v>
      </c>
      <c r="O462" s="53">
        <f t="shared" ref="O462" si="417">SUM(O463:O464)</f>
        <v>0</v>
      </c>
      <c r="P462" s="58"/>
      <c r="Q462" s="73">
        <f>SUM(Q463:Q464)</f>
        <v>0</v>
      </c>
      <c r="R462" s="73">
        <f>SUM(R463:R464)</f>
        <v>0</v>
      </c>
    </row>
    <row r="463" spans="1:18" s="14" customFormat="1" x14ac:dyDescent="0.25">
      <c r="A463" s="4"/>
      <c r="B463" s="4"/>
      <c r="C463" s="9"/>
      <c r="D463" s="10"/>
      <c r="E463" s="10"/>
      <c r="F463" s="10"/>
      <c r="G463" s="10"/>
      <c r="H463" s="13"/>
      <c r="I463" s="10"/>
      <c r="J463" s="10"/>
      <c r="K463" s="10"/>
      <c r="L463" s="10"/>
      <c r="M463" s="10"/>
      <c r="N463" s="10"/>
      <c r="O463" s="10"/>
      <c r="P463" s="13"/>
      <c r="Q463" s="11"/>
      <c r="R463" s="11"/>
    </row>
    <row r="464" spans="1:18" s="14" customFormat="1" x14ac:dyDescent="0.25">
      <c r="A464" s="4"/>
      <c r="B464" s="4" t="s">
        <v>52</v>
      </c>
      <c r="C464" s="9"/>
      <c r="D464" s="10"/>
      <c r="E464" s="10"/>
      <c r="F464" s="10"/>
      <c r="G464" s="10"/>
      <c r="H464" s="13"/>
      <c r="I464" s="10"/>
      <c r="J464" s="10"/>
      <c r="K464" s="10"/>
      <c r="L464" s="10"/>
      <c r="M464" s="10"/>
      <c r="N464" s="10"/>
      <c r="O464" s="10"/>
      <c r="P464" s="13"/>
      <c r="Q464" s="11"/>
      <c r="R464" s="11"/>
    </row>
    <row r="465" spans="1:18" s="14" customFormat="1" ht="30" x14ac:dyDescent="0.25">
      <c r="A465" s="51">
        <v>5503</v>
      </c>
      <c r="B465" s="51" t="s">
        <v>58</v>
      </c>
      <c r="C465" s="52"/>
      <c r="D465" s="53">
        <f>SUM(D466:D467)</f>
        <v>0</v>
      </c>
      <c r="E465" s="53">
        <f t="shared" ref="E465" si="418">SUM(E466:E467)</f>
        <v>0</v>
      </c>
      <c r="F465" s="53">
        <f t="shared" ref="F465" si="419">SUM(F466:F467)</f>
        <v>0</v>
      </c>
      <c r="G465" s="53">
        <f t="shared" ref="G465" si="420">SUM(G466:G467)</f>
        <v>0</v>
      </c>
      <c r="H465" s="58"/>
      <c r="I465" s="53">
        <f>SUM(I466:I467)</f>
        <v>0</v>
      </c>
      <c r="J465" s="53">
        <f t="shared" ref="J465" si="421">SUM(J466:J467)</f>
        <v>0</v>
      </c>
      <c r="K465" s="53">
        <f t="shared" ref="K465" si="422">SUM(K466:K467)</f>
        <v>0</v>
      </c>
      <c r="L465" s="53">
        <f t="shared" ref="L465" si="423">SUM(L466:L467)</f>
        <v>0</v>
      </c>
      <c r="M465" s="53"/>
      <c r="N465" s="53">
        <f t="shared" ref="N465" si="424">SUM(N466:N467)</f>
        <v>0</v>
      </c>
      <c r="O465" s="53">
        <f t="shared" ref="O465" si="425">SUM(O466:O467)</f>
        <v>0</v>
      </c>
      <c r="P465" s="58"/>
      <c r="Q465" s="73">
        <f>SUM(Q466:Q467)</f>
        <v>0</v>
      </c>
      <c r="R465" s="73">
        <f>SUM(R466:R467)</f>
        <v>0</v>
      </c>
    </row>
    <row r="466" spans="1:18" s="14" customFormat="1" x14ac:dyDescent="0.25">
      <c r="A466" s="4"/>
      <c r="B466" s="4"/>
      <c r="C466" s="9"/>
      <c r="D466" s="10"/>
      <c r="E466" s="10"/>
      <c r="F466" s="10"/>
      <c r="G466" s="10"/>
      <c r="H466" s="13"/>
      <c r="I466" s="10"/>
      <c r="J466" s="10"/>
      <c r="K466" s="10"/>
      <c r="L466" s="10"/>
      <c r="M466" s="10"/>
      <c r="N466" s="10"/>
      <c r="O466" s="10"/>
      <c r="P466" s="13"/>
      <c r="Q466" s="11"/>
      <c r="R466" s="11"/>
    </row>
    <row r="467" spans="1:18" ht="18" customHeight="1" x14ac:dyDescent="0.25">
      <c r="A467" s="18"/>
      <c r="B467" s="8" t="s">
        <v>25</v>
      </c>
      <c r="C467" s="47"/>
      <c r="D467" s="19"/>
      <c r="E467" s="19"/>
      <c r="F467" s="19"/>
      <c r="G467" s="19"/>
      <c r="H467" s="18"/>
      <c r="I467" s="19"/>
      <c r="J467" s="19"/>
      <c r="K467" s="19"/>
      <c r="L467" s="19"/>
      <c r="M467" s="19"/>
      <c r="N467" s="19"/>
      <c r="O467" s="19"/>
      <c r="P467" s="18"/>
      <c r="Q467" s="76"/>
      <c r="R467" s="76"/>
    </row>
    <row r="468" spans="1:18" x14ac:dyDescent="0.25">
      <c r="A468" s="77"/>
      <c r="B468" s="78"/>
      <c r="C468" s="79"/>
      <c r="D468" s="77"/>
      <c r="E468" s="77"/>
      <c r="F468" s="77"/>
      <c r="G468" s="77"/>
      <c r="H468" s="77"/>
      <c r="I468" s="77"/>
      <c r="J468" s="77"/>
      <c r="K468" s="77"/>
      <c r="L468" s="77"/>
      <c r="M468" s="77"/>
      <c r="N468" s="77"/>
      <c r="O468" s="77"/>
      <c r="P468" s="77"/>
      <c r="Q468" s="77"/>
      <c r="R468" s="77"/>
    </row>
    <row r="469" spans="1:18" ht="15.75" x14ac:dyDescent="0.25">
      <c r="B469" s="80"/>
      <c r="C469" s="81"/>
      <c r="D469" s="82"/>
      <c r="E469" s="82"/>
      <c r="F469" s="82"/>
      <c r="G469" s="82"/>
      <c r="H469" s="82"/>
      <c r="I469" s="82"/>
      <c r="J469" s="82"/>
      <c r="K469" s="82"/>
      <c r="L469" s="77"/>
      <c r="M469" s="77"/>
      <c r="N469" s="77"/>
      <c r="O469" s="77"/>
      <c r="P469" s="77"/>
      <c r="Q469" s="77"/>
      <c r="R469" s="77"/>
    </row>
    <row r="470" spans="1:18" ht="15.75" x14ac:dyDescent="0.25">
      <c r="B470" s="80"/>
      <c r="C470" s="81"/>
      <c r="D470" s="82"/>
      <c r="E470" s="82"/>
      <c r="F470" s="82"/>
      <c r="G470" s="82"/>
      <c r="H470" s="82"/>
      <c r="I470" s="82"/>
      <c r="J470" s="82"/>
      <c r="K470" s="82"/>
      <c r="L470" s="77"/>
      <c r="M470" s="77"/>
      <c r="N470" s="77"/>
      <c r="O470" s="77"/>
      <c r="P470" s="77"/>
      <c r="Q470" s="77"/>
      <c r="R470" s="77"/>
    </row>
    <row r="471" spans="1:18" ht="15.75" x14ac:dyDescent="0.25">
      <c r="B471" s="80"/>
      <c r="C471" s="81"/>
      <c r="D471" s="82"/>
      <c r="E471" s="82"/>
      <c r="F471" s="82"/>
      <c r="G471" s="82"/>
      <c r="H471" s="82"/>
      <c r="I471" s="82"/>
      <c r="J471" s="82"/>
      <c r="K471" s="82"/>
      <c r="L471" s="77"/>
      <c r="M471" s="77"/>
      <c r="N471" s="77"/>
      <c r="O471" s="77"/>
      <c r="P471" s="77"/>
      <c r="Q471" s="77"/>
      <c r="R471" s="77"/>
    </row>
    <row r="472" spans="1:18" ht="15.75" x14ac:dyDescent="0.25">
      <c r="B472" s="80"/>
      <c r="C472" s="81"/>
      <c r="D472" s="82"/>
      <c r="E472" s="82"/>
      <c r="F472" s="82"/>
      <c r="G472" s="82"/>
      <c r="H472" s="82"/>
      <c r="I472" s="82"/>
      <c r="J472" s="82"/>
      <c r="K472" s="82"/>
      <c r="L472" s="77"/>
      <c r="M472" s="77"/>
      <c r="N472" s="77"/>
      <c r="O472" s="77"/>
      <c r="P472" s="77"/>
      <c r="Q472" s="77"/>
      <c r="R472" s="77"/>
    </row>
    <row r="473" spans="1:18" x14ac:dyDescent="0.25">
      <c r="B473" s="78"/>
      <c r="D473" s="77"/>
      <c r="E473" s="77"/>
      <c r="F473" s="77"/>
      <c r="G473" s="77"/>
      <c r="H473" s="77"/>
      <c r="I473" s="77"/>
      <c r="J473" s="77"/>
      <c r="K473" s="77"/>
      <c r="L473" s="77"/>
      <c r="M473" s="77"/>
      <c r="N473" s="77"/>
      <c r="O473" s="77"/>
      <c r="P473" s="77"/>
      <c r="Q473" s="77"/>
      <c r="R473" s="77"/>
    </row>
    <row r="474" spans="1:18" x14ac:dyDescent="0.25">
      <c r="B474" s="78"/>
      <c r="D474" s="77"/>
      <c r="E474" s="77"/>
      <c r="F474" s="77"/>
      <c r="G474" s="77"/>
      <c r="H474" s="77"/>
      <c r="I474" s="77"/>
      <c r="J474" s="77"/>
      <c r="K474" s="77"/>
      <c r="L474" s="77"/>
      <c r="M474" s="77"/>
      <c r="N474" s="77"/>
      <c r="O474" s="77"/>
      <c r="P474" s="77"/>
      <c r="Q474" s="77"/>
      <c r="R474" s="77"/>
    </row>
    <row r="475" spans="1:18" x14ac:dyDescent="0.25">
      <c r="B475" s="78"/>
      <c r="D475" s="77"/>
      <c r="E475" s="77"/>
      <c r="F475" s="77"/>
      <c r="G475" s="77"/>
      <c r="H475" s="77"/>
      <c r="I475" s="77"/>
      <c r="J475" s="77"/>
      <c r="K475" s="77"/>
      <c r="L475" s="77"/>
      <c r="M475" s="77"/>
      <c r="N475" s="77"/>
      <c r="O475" s="77"/>
      <c r="P475" s="77"/>
      <c r="Q475" s="77"/>
      <c r="R475" s="77"/>
    </row>
    <row r="476" spans="1:18" x14ac:dyDescent="0.25">
      <c r="B476" s="78"/>
      <c r="D476" s="77"/>
      <c r="E476" s="77"/>
      <c r="F476" s="77"/>
      <c r="G476" s="77"/>
      <c r="H476" s="77"/>
      <c r="I476" s="77"/>
      <c r="J476" s="77"/>
      <c r="K476" s="77"/>
      <c r="L476" s="77"/>
      <c r="M476" s="77"/>
      <c r="N476" s="77"/>
      <c r="O476" s="77"/>
      <c r="P476" s="77"/>
      <c r="Q476" s="77"/>
      <c r="R476" s="77"/>
    </row>
    <row r="477" spans="1:18" x14ac:dyDescent="0.25">
      <c r="B477" s="78"/>
      <c r="D477" s="77"/>
      <c r="E477" s="77"/>
      <c r="F477" s="77"/>
      <c r="G477" s="77"/>
      <c r="H477" s="77"/>
      <c r="I477" s="77"/>
      <c r="J477" s="77"/>
      <c r="K477" s="77"/>
      <c r="L477" s="77"/>
      <c r="M477" s="77"/>
      <c r="N477" s="77"/>
      <c r="O477" s="77"/>
      <c r="P477" s="77"/>
      <c r="Q477" s="77"/>
      <c r="R477" s="77"/>
    </row>
    <row r="478" spans="1:18" x14ac:dyDescent="0.25">
      <c r="B478" s="78"/>
      <c r="D478" s="77"/>
      <c r="E478" s="77"/>
      <c r="F478" s="77"/>
      <c r="G478" s="77"/>
      <c r="H478" s="77"/>
      <c r="I478" s="77"/>
      <c r="J478" s="77"/>
      <c r="K478" s="77"/>
      <c r="L478" s="77"/>
      <c r="M478" s="77"/>
      <c r="N478" s="77"/>
      <c r="O478" s="77"/>
      <c r="P478" s="77"/>
      <c r="Q478" s="77"/>
      <c r="R478" s="77"/>
    </row>
    <row r="479" spans="1:18" x14ac:dyDescent="0.25">
      <c r="B479" s="78"/>
      <c r="D479" s="77"/>
      <c r="E479" s="77"/>
      <c r="F479" s="77"/>
      <c r="G479" s="77"/>
      <c r="H479" s="77"/>
      <c r="I479" s="77"/>
      <c r="J479" s="77"/>
      <c r="K479" s="77"/>
      <c r="L479" s="77"/>
      <c r="M479" s="77"/>
      <c r="N479" s="77"/>
      <c r="O479" s="77"/>
      <c r="P479" s="77"/>
      <c r="Q479" s="77"/>
      <c r="R479" s="77"/>
    </row>
    <row r="480" spans="1:18" x14ac:dyDescent="0.25">
      <c r="B480" s="78"/>
      <c r="D480" s="77"/>
      <c r="E480" s="77"/>
      <c r="F480" s="77"/>
      <c r="G480" s="77"/>
      <c r="H480" s="77"/>
      <c r="I480" s="77"/>
      <c r="J480" s="77"/>
      <c r="K480" s="77"/>
      <c r="L480" s="77"/>
      <c r="M480" s="77"/>
      <c r="N480" s="77"/>
      <c r="O480" s="77"/>
      <c r="P480" s="77"/>
      <c r="Q480" s="77"/>
      <c r="R480" s="77"/>
    </row>
    <row r="481" spans="2:18" x14ac:dyDescent="0.25">
      <c r="B481" s="78"/>
      <c r="D481" s="77"/>
      <c r="E481" s="77"/>
      <c r="F481" s="77"/>
      <c r="G481" s="77"/>
      <c r="H481" s="77"/>
      <c r="I481" s="77"/>
      <c r="J481" s="77"/>
      <c r="K481" s="77"/>
      <c r="L481" s="77"/>
      <c r="M481" s="77"/>
      <c r="N481" s="77"/>
      <c r="O481" s="77"/>
      <c r="P481" s="77"/>
      <c r="Q481" s="77"/>
      <c r="R481" s="77"/>
    </row>
    <row r="482" spans="2:18" x14ac:dyDescent="0.25">
      <c r="B482" s="78"/>
      <c r="D482" s="77"/>
      <c r="E482" s="77"/>
      <c r="F482" s="77"/>
      <c r="G482" s="77"/>
      <c r="H482" s="77"/>
      <c r="I482" s="77"/>
      <c r="J482" s="77"/>
      <c r="K482" s="77"/>
      <c r="L482" s="77"/>
      <c r="M482" s="77"/>
      <c r="N482" s="77"/>
      <c r="O482" s="77"/>
      <c r="P482" s="77"/>
      <c r="Q482" s="77"/>
      <c r="R482" s="77"/>
    </row>
    <row r="483" spans="2:18" x14ac:dyDescent="0.25">
      <c r="B483" s="78"/>
      <c r="D483" s="77"/>
      <c r="E483" s="77"/>
      <c r="F483" s="77"/>
      <c r="G483" s="77"/>
      <c r="H483" s="77"/>
      <c r="I483" s="77"/>
      <c r="J483" s="77"/>
      <c r="K483" s="77"/>
      <c r="L483" s="77"/>
      <c r="M483" s="77"/>
      <c r="N483" s="77"/>
      <c r="O483" s="77"/>
      <c r="P483" s="77"/>
      <c r="Q483" s="77"/>
      <c r="R483" s="77"/>
    </row>
    <row r="484" spans="2:18" x14ac:dyDescent="0.25">
      <c r="B484" s="78"/>
      <c r="D484" s="77"/>
      <c r="E484" s="77"/>
      <c r="F484" s="77"/>
      <c r="G484" s="77"/>
      <c r="H484" s="77"/>
      <c r="I484" s="77"/>
      <c r="J484" s="77"/>
      <c r="K484" s="77"/>
      <c r="L484" s="77"/>
      <c r="M484" s="77"/>
      <c r="N484" s="77"/>
      <c r="O484" s="77"/>
      <c r="P484" s="77"/>
      <c r="Q484" s="77"/>
      <c r="R484" s="77"/>
    </row>
    <row r="485" spans="2:18" x14ac:dyDescent="0.25">
      <c r="B485" s="78"/>
      <c r="D485" s="77"/>
      <c r="E485" s="77"/>
      <c r="F485" s="77"/>
      <c r="G485" s="77"/>
      <c r="H485" s="77"/>
      <c r="I485" s="77"/>
      <c r="J485" s="77"/>
      <c r="K485" s="77"/>
      <c r="L485" s="77"/>
      <c r="M485" s="77"/>
      <c r="N485" s="77"/>
      <c r="O485" s="77"/>
      <c r="P485" s="77"/>
      <c r="Q485" s="77"/>
      <c r="R485" s="77"/>
    </row>
    <row r="486" spans="2:18" x14ac:dyDescent="0.25">
      <c r="B486" s="78"/>
      <c r="D486" s="77"/>
      <c r="E486" s="77"/>
      <c r="F486" s="77"/>
      <c r="G486" s="77"/>
      <c r="H486" s="77"/>
      <c r="I486" s="77"/>
      <c r="J486" s="77"/>
      <c r="K486" s="77"/>
      <c r="L486" s="77"/>
      <c r="M486" s="77"/>
      <c r="N486" s="77"/>
      <c r="O486" s="77"/>
      <c r="P486" s="77"/>
      <c r="Q486" s="77"/>
      <c r="R486" s="77"/>
    </row>
    <row r="487" spans="2:18" x14ac:dyDescent="0.25">
      <c r="B487" s="78"/>
      <c r="D487" s="77"/>
      <c r="E487" s="77"/>
      <c r="F487" s="77"/>
      <c r="G487" s="77"/>
      <c r="H487" s="77"/>
      <c r="I487" s="77"/>
      <c r="J487" s="77"/>
      <c r="K487" s="77"/>
      <c r="L487" s="77"/>
      <c r="M487" s="77"/>
      <c r="N487" s="77"/>
      <c r="O487" s="77"/>
      <c r="P487" s="77"/>
      <c r="Q487" s="77"/>
      <c r="R487" s="77"/>
    </row>
    <row r="488" spans="2:18" x14ac:dyDescent="0.25">
      <c r="B488" s="78"/>
      <c r="D488" s="77"/>
      <c r="E488" s="77"/>
      <c r="F488" s="77"/>
      <c r="G488" s="77"/>
      <c r="H488" s="77"/>
      <c r="I488" s="77"/>
      <c r="J488" s="77"/>
      <c r="K488" s="77"/>
      <c r="L488" s="77"/>
      <c r="M488" s="77"/>
      <c r="N488" s="77"/>
      <c r="O488" s="77"/>
      <c r="P488" s="77"/>
      <c r="Q488" s="77"/>
      <c r="R488" s="77"/>
    </row>
    <row r="489" spans="2:18" x14ac:dyDescent="0.25">
      <c r="B489" s="78"/>
      <c r="D489" s="77"/>
      <c r="E489" s="77"/>
      <c r="F489" s="77"/>
      <c r="G489" s="77"/>
      <c r="H489" s="77"/>
      <c r="I489" s="77"/>
      <c r="J489" s="77"/>
      <c r="K489" s="77"/>
      <c r="L489" s="77"/>
      <c r="M489" s="77"/>
      <c r="N489" s="77"/>
      <c r="O489" s="77"/>
      <c r="P489" s="77"/>
      <c r="Q489" s="77"/>
      <c r="R489" s="77"/>
    </row>
    <row r="490" spans="2:18" x14ac:dyDescent="0.25">
      <c r="B490" s="78"/>
      <c r="D490" s="77"/>
      <c r="E490" s="77"/>
      <c r="F490" s="77"/>
      <c r="G490" s="77"/>
      <c r="H490" s="77"/>
      <c r="I490" s="77"/>
      <c r="J490" s="77"/>
      <c r="K490" s="77"/>
      <c r="L490" s="77"/>
      <c r="M490" s="77"/>
      <c r="N490" s="77"/>
      <c r="O490" s="77"/>
      <c r="P490" s="77"/>
      <c r="Q490" s="77"/>
      <c r="R490" s="77"/>
    </row>
    <row r="491" spans="2:18" x14ac:dyDescent="0.25">
      <c r="B491" s="78"/>
      <c r="D491" s="77"/>
      <c r="E491" s="77"/>
      <c r="F491" s="77"/>
      <c r="G491" s="77"/>
      <c r="H491" s="77"/>
      <c r="I491" s="77"/>
      <c r="J491" s="77"/>
      <c r="K491" s="77"/>
      <c r="L491" s="77"/>
      <c r="M491" s="77"/>
      <c r="N491" s="77"/>
      <c r="O491" s="77"/>
      <c r="P491" s="77"/>
      <c r="Q491" s="77"/>
      <c r="R491" s="77"/>
    </row>
    <row r="492" spans="2:18" x14ac:dyDescent="0.25">
      <c r="B492" s="78"/>
      <c r="D492" s="77"/>
      <c r="E492" s="77"/>
      <c r="F492" s="77"/>
      <c r="G492" s="77"/>
      <c r="H492" s="77"/>
      <c r="I492" s="77"/>
      <c r="J492" s="77"/>
      <c r="K492" s="77"/>
      <c r="L492" s="77"/>
      <c r="M492" s="77"/>
      <c r="N492" s="77"/>
      <c r="O492" s="77"/>
      <c r="P492" s="77"/>
      <c r="Q492" s="77"/>
      <c r="R492" s="77"/>
    </row>
    <row r="493" spans="2:18" x14ac:dyDescent="0.25">
      <c r="B493" s="78"/>
      <c r="D493" s="77"/>
      <c r="E493" s="77"/>
      <c r="F493" s="77"/>
      <c r="G493" s="77"/>
      <c r="H493" s="77"/>
      <c r="I493" s="77"/>
      <c r="J493" s="77"/>
      <c r="K493" s="77"/>
      <c r="L493" s="77"/>
      <c r="M493" s="77"/>
      <c r="N493" s="77"/>
      <c r="O493" s="77"/>
      <c r="P493" s="77"/>
      <c r="Q493" s="77"/>
      <c r="R493" s="77"/>
    </row>
    <row r="494" spans="2:18" x14ac:dyDescent="0.25">
      <c r="B494" s="78"/>
      <c r="D494" s="77"/>
      <c r="E494" s="77"/>
      <c r="F494" s="77"/>
      <c r="G494" s="77"/>
      <c r="H494" s="77"/>
      <c r="I494" s="77"/>
      <c r="J494" s="77"/>
      <c r="K494" s="77"/>
      <c r="L494" s="77"/>
      <c r="M494" s="77"/>
      <c r="N494" s="77"/>
      <c r="O494" s="77"/>
      <c r="P494" s="77"/>
      <c r="Q494" s="77"/>
      <c r="R494" s="77"/>
    </row>
    <row r="495" spans="2:18" x14ac:dyDescent="0.25">
      <c r="B495" s="78"/>
      <c r="D495" s="77"/>
      <c r="E495" s="77"/>
      <c r="F495" s="77"/>
      <c r="G495" s="77"/>
      <c r="H495" s="77"/>
      <c r="I495" s="77"/>
      <c r="J495" s="77"/>
      <c r="K495" s="77"/>
      <c r="L495" s="77"/>
      <c r="M495" s="77"/>
      <c r="N495" s="77"/>
      <c r="O495" s="77"/>
      <c r="P495" s="77"/>
      <c r="Q495" s="77"/>
      <c r="R495" s="77"/>
    </row>
    <row r="496" spans="2:18" x14ac:dyDescent="0.25">
      <c r="B496" s="78"/>
      <c r="D496" s="77"/>
      <c r="E496" s="77"/>
      <c r="F496" s="77"/>
      <c r="G496" s="77"/>
      <c r="H496" s="77"/>
      <c r="I496" s="77"/>
      <c r="J496" s="77"/>
      <c r="K496" s="77"/>
      <c r="L496" s="77"/>
      <c r="M496" s="77"/>
      <c r="N496" s="77"/>
      <c r="O496" s="77"/>
      <c r="P496" s="77"/>
      <c r="Q496" s="77"/>
      <c r="R496" s="77"/>
    </row>
    <row r="497" spans="2:18" x14ac:dyDescent="0.25">
      <c r="B497" s="78"/>
      <c r="D497" s="77"/>
      <c r="E497" s="77"/>
      <c r="F497" s="77"/>
      <c r="G497" s="77"/>
      <c r="H497" s="77"/>
      <c r="I497" s="77"/>
      <c r="J497" s="77"/>
      <c r="K497" s="77"/>
      <c r="L497" s="77"/>
      <c r="M497" s="77"/>
      <c r="N497" s="77"/>
      <c r="O497" s="77"/>
      <c r="P497" s="77"/>
      <c r="Q497" s="77"/>
      <c r="R497" s="77"/>
    </row>
    <row r="498" spans="2:18" x14ac:dyDescent="0.25">
      <c r="B498" s="78"/>
      <c r="D498" s="77"/>
      <c r="E498" s="77"/>
      <c r="F498" s="77"/>
      <c r="G498" s="77"/>
      <c r="H498" s="77"/>
      <c r="I498" s="77"/>
      <c r="J498" s="77"/>
      <c r="K498" s="77"/>
      <c r="L498" s="77"/>
      <c r="M498" s="77"/>
      <c r="N498" s="77"/>
      <c r="O498" s="77"/>
      <c r="P498" s="77"/>
      <c r="Q498" s="77"/>
      <c r="R498" s="77"/>
    </row>
    <row r="499" spans="2:18" x14ac:dyDescent="0.25">
      <c r="B499" s="78"/>
      <c r="D499" s="77"/>
      <c r="E499" s="77"/>
      <c r="F499" s="77"/>
      <c r="G499" s="77"/>
      <c r="H499" s="77"/>
      <c r="I499" s="77"/>
      <c r="J499" s="77"/>
      <c r="K499" s="77"/>
      <c r="L499" s="77"/>
      <c r="M499" s="77"/>
      <c r="N499" s="77"/>
      <c r="O499" s="77"/>
      <c r="P499" s="77"/>
      <c r="Q499" s="77"/>
      <c r="R499" s="77"/>
    </row>
    <row r="500" spans="2:18" x14ac:dyDescent="0.25">
      <c r="B500" s="78"/>
      <c r="D500" s="77"/>
      <c r="E500" s="77"/>
      <c r="F500" s="77"/>
      <c r="G500" s="77"/>
      <c r="H500" s="77"/>
      <c r="I500" s="77"/>
      <c r="J500" s="77"/>
      <c r="K500" s="77"/>
      <c r="L500" s="77"/>
      <c r="M500" s="77"/>
      <c r="N500" s="77"/>
      <c r="O500" s="77"/>
      <c r="P500" s="77"/>
      <c r="Q500" s="77"/>
      <c r="R500" s="77"/>
    </row>
    <row r="501" spans="2:18" x14ac:dyDescent="0.25">
      <c r="B501" s="78"/>
      <c r="D501" s="77"/>
      <c r="E501" s="77"/>
      <c r="F501" s="77"/>
      <c r="G501" s="77"/>
      <c r="H501" s="77"/>
      <c r="I501" s="77"/>
      <c r="J501" s="77"/>
      <c r="K501" s="77"/>
      <c r="L501" s="77"/>
      <c r="M501" s="77"/>
      <c r="N501" s="77"/>
      <c r="O501" s="77"/>
      <c r="P501" s="77"/>
      <c r="Q501" s="77"/>
      <c r="R501" s="77"/>
    </row>
    <row r="502" spans="2:18" x14ac:dyDescent="0.25">
      <c r="B502" s="78"/>
      <c r="D502" s="77"/>
      <c r="E502" s="77"/>
      <c r="F502" s="77"/>
      <c r="G502" s="77"/>
      <c r="H502" s="77"/>
      <c r="I502" s="77"/>
      <c r="J502" s="77"/>
      <c r="K502" s="77"/>
      <c r="L502" s="77"/>
      <c r="M502" s="77"/>
      <c r="N502" s="77"/>
      <c r="O502" s="77"/>
      <c r="P502" s="77"/>
      <c r="Q502" s="77"/>
      <c r="R502" s="77"/>
    </row>
    <row r="503" spans="2:18" x14ac:dyDescent="0.25">
      <c r="B503" s="78"/>
      <c r="D503" s="77"/>
      <c r="E503" s="77"/>
      <c r="F503" s="77"/>
      <c r="G503" s="77"/>
      <c r="H503" s="77"/>
      <c r="I503" s="77"/>
      <c r="J503" s="77"/>
      <c r="K503" s="77"/>
      <c r="L503" s="77"/>
      <c r="M503" s="77"/>
      <c r="N503" s="77"/>
      <c r="O503" s="77"/>
      <c r="P503" s="77"/>
      <c r="Q503" s="77"/>
      <c r="R503" s="77"/>
    </row>
    <row r="504" spans="2:18" x14ac:dyDescent="0.25">
      <c r="B504" s="78"/>
      <c r="D504" s="77"/>
      <c r="E504" s="77"/>
      <c r="F504" s="77"/>
      <c r="G504" s="77"/>
      <c r="H504" s="77"/>
      <c r="I504" s="77"/>
      <c r="J504" s="77"/>
      <c r="K504" s="77"/>
      <c r="L504" s="77"/>
      <c r="M504" s="77"/>
      <c r="N504" s="77"/>
      <c r="O504" s="77"/>
      <c r="P504" s="77"/>
      <c r="Q504" s="77"/>
      <c r="R504" s="77"/>
    </row>
    <row r="505" spans="2:18" x14ac:dyDescent="0.25">
      <c r="B505" s="78"/>
      <c r="D505" s="77"/>
      <c r="E505" s="77"/>
      <c r="F505" s="77"/>
      <c r="G505" s="77"/>
      <c r="H505" s="77"/>
      <c r="I505" s="77"/>
      <c r="J505" s="77"/>
      <c r="K505" s="77"/>
      <c r="L505" s="77"/>
      <c r="M505" s="77"/>
      <c r="N505" s="77"/>
      <c r="O505" s="77"/>
      <c r="P505" s="77"/>
      <c r="Q505" s="77"/>
      <c r="R505" s="77"/>
    </row>
    <row r="506" spans="2:18" x14ac:dyDescent="0.25">
      <c r="B506" s="78"/>
      <c r="D506" s="77"/>
      <c r="E506" s="77"/>
      <c r="F506" s="77"/>
      <c r="G506" s="77"/>
      <c r="H506" s="77"/>
      <c r="I506" s="77"/>
      <c r="J506" s="77"/>
      <c r="K506" s="77"/>
      <c r="L506" s="77"/>
      <c r="M506" s="77"/>
      <c r="N506" s="77"/>
      <c r="O506" s="77"/>
      <c r="P506" s="77"/>
      <c r="Q506" s="77"/>
      <c r="R506" s="77"/>
    </row>
    <row r="507" spans="2:18" x14ac:dyDescent="0.25">
      <c r="B507" s="78"/>
    </row>
    <row r="508" spans="2:18" x14ac:dyDescent="0.25">
      <c r="B508" s="78"/>
    </row>
    <row r="509" spans="2:18" x14ac:dyDescent="0.25">
      <c r="B509" s="78"/>
    </row>
    <row r="510" spans="2:18" x14ac:dyDescent="0.25">
      <c r="B510" s="78"/>
    </row>
    <row r="511" spans="2:18" x14ac:dyDescent="0.25">
      <c r="B511" s="78"/>
    </row>
  </sheetData>
  <mergeCells count="10">
    <mergeCell ref="B3:Q4"/>
    <mergeCell ref="O2:Q2"/>
    <mergeCell ref="A6:A9"/>
    <mergeCell ref="B6:B9"/>
    <mergeCell ref="M8:O8"/>
    <mergeCell ref="C6:R7"/>
    <mergeCell ref="C8:G8"/>
    <mergeCell ref="H8:J8"/>
    <mergeCell ref="K8:L8"/>
    <mergeCell ref="P8:R8"/>
  </mergeCells>
  <pageMargins left="0.27559055118110237" right="0.15748031496062992" top="0.68" bottom="0.35433070866141736" header="0.31496062992125984" footer="0.15748031496062992"/>
  <pageSetup paperSize="9" scale="55" fitToHeight="0" orientation="landscape" r:id="rId1"/>
  <headerFooter>
    <oddFooter>&amp;CСтр.&amp;P от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2</vt:i4>
      </vt:variant>
    </vt:vector>
  </HeadingPairs>
  <TitlesOfParts>
    <vt:vector size="3" baseType="lpstr">
      <vt:lpstr>Sheet1</vt:lpstr>
      <vt:lpstr>Sheet1!Област_печат</vt:lpstr>
      <vt:lpstr>Sheet1!Печат_заглавия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Цолова</dc:creator>
  <cp:lastModifiedBy>Haskovo Municipality</cp:lastModifiedBy>
  <cp:lastPrinted>2018-09-04T05:55:17Z</cp:lastPrinted>
  <dcterms:created xsi:type="dcterms:W3CDTF">2015-02-06T12:34:28Z</dcterms:created>
  <dcterms:modified xsi:type="dcterms:W3CDTF">2018-12-07T09:37:46Z</dcterms:modified>
</cp:coreProperties>
</file>