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1230" windowWidth="15570" windowHeight="10170"/>
  </bookViews>
  <sheets>
    <sheet name="Sheet1" sheetId="21" r:id="rId1"/>
  </sheets>
  <definedNames>
    <definedName name="_xlnm.Print_Area" localSheetId="0">Sheet1!$A$3:$R$454</definedName>
    <definedName name="_xlnm.Print_Titles" localSheetId="0">Sheet1!$10:$10</definedName>
  </definedNames>
  <calcPr calcId="145621"/>
</workbook>
</file>

<file path=xl/calcChain.xml><?xml version="1.0" encoding="utf-8"?>
<calcChain xmlns="http://schemas.openxmlformats.org/spreadsheetml/2006/main">
  <c r="L40" i="21" l="1"/>
  <c r="R95" i="21" l="1"/>
  <c r="Q95" i="21"/>
  <c r="O95" i="21"/>
  <c r="N95" i="21"/>
  <c r="J95" i="21"/>
  <c r="K95" i="21"/>
  <c r="L95" i="21"/>
  <c r="I95" i="21"/>
  <c r="E95" i="21"/>
  <c r="F95" i="21"/>
  <c r="G95" i="21"/>
  <c r="D95" i="21"/>
  <c r="K40" i="21" l="1"/>
  <c r="D14" i="21" l="1"/>
  <c r="E14" i="21"/>
  <c r="F14" i="21"/>
  <c r="G14" i="21"/>
  <c r="I14" i="21"/>
  <c r="J14" i="21"/>
  <c r="K14" i="21"/>
  <c r="L14" i="21"/>
  <c r="N14" i="21"/>
  <c r="O14" i="21"/>
  <c r="P14" i="21"/>
  <c r="P13" i="21" s="1"/>
  <c r="Q14" i="21"/>
  <c r="R14" i="21"/>
  <c r="I19" i="21" l="1"/>
  <c r="J19" i="21"/>
  <c r="K19" i="21"/>
  <c r="L19" i="21"/>
  <c r="N19" i="21"/>
  <c r="O19" i="21"/>
  <c r="Q19" i="21"/>
  <c r="R19" i="21"/>
  <c r="I17" i="21"/>
  <c r="I13" i="21" s="1"/>
  <c r="J17" i="21"/>
  <c r="J13" i="21" s="1"/>
  <c r="K17" i="21"/>
  <c r="L17" i="21"/>
  <c r="L13" i="21" s="1"/>
  <c r="N17" i="21"/>
  <c r="N13" i="21" s="1"/>
  <c r="O17" i="21"/>
  <c r="O13" i="21" s="1"/>
  <c r="Q17" i="21"/>
  <c r="Q13" i="21" s="1"/>
  <c r="R17" i="21"/>
  <c r="R13" i="21" s="1"/>
  <c r="E19" i="21"/>
  <c r="F19" i="21"/>
  <c r="G19" i="21"/>
  <c r="E17" i="21"/>
  <c r="F17" i="21"/>
  <c r="G17" i="21"/>
  <c r="D19" i="21"/>
  <c r="D17" i="21"/>
  <c r="R451" i="21"/>
  <c r="Q451" i="21"/>
  <c r="O451" i="21"/>
  <c r="N451" i="21"/>
  <c r="L451" i="21"/>
  <c r="K451" i="21"/>
  <c r="J451" i="21"/>
  <c r="I451" i="21"/>
  <c r="G451" i="21"/>
  <c r="F451" i="21"/>
  <c r="E451" i="21"/>
  <c r="D451" i="21"/>
  <c r="R448" i="21"/>
  <c r="Q448" i="21"/>
  <c r="Q447" i="21" s="1"/>
  <c r="O448" i="21"/>
  <c r="N448" i="21"/>
  <c r="L448" i="21"/>
  <c r="K448" i="21"/>
  <c r="K447" i="21" s="1"/>
  <c r="J448" i="21"/>
  <c r="I448" i="21"/>
  <c r="I447" i="21" s="1"/>
  <c r="G448" i="21"/>
  <c r="F448" i="21"/>
  <c r="F447" i="21" s="1"/>
  <c r="E448" i="21"/>
  <c r="D448" i="21"/>
  <c r="R444" i="21"/>
  <c r="Q444" i="21"/>
  <c r="O444" i="21"/>
  <c r="N444" i="21"/>
  <c r="L444" i="21"/>
  <c r="K444" i="21"/>
  <c r="J444" i="21"/>
  <c r="I444" i="21"/>
  <c r="G444" i="21"/>
  <c r="F444" i="21"/>
  <c r="E444" i="21"/>
  <c r="D444" i="21"/>
  <c r="R441" i="21"/>
  <c r="R440" i="21" s="1"/>
  <c r="Q441" i="21"/>
  <c r="O441" i="21"/>
  <c r="O440" i="21" s="1"/>
  <c r="N441" i="21"/>
  <c r="L441" i="21"/>
  <c r="L440" i="21" s="1"/>
  <c r="K441" i="21"/>
  <c r="J441" i="21"/>
  <c r="J440" i="21" s="1"/>
  <c r="I441" i="21"/>
  <c r="G441" i="21"/>
  <c r="G440" i="21" s="1"/>
  <c r="F441" i="21"/>
  <c r="E441" i="21"/>
  <c r="E440" i="21" s="1"/>
  <c r="D441" i="21"/>
  <c r="R437" i="21"/>
  <c r="Q437" i="21"/>
  <c r="O437" i="21"/>
  <c r="N437" i="21"/>
  <c r="L437" i="21"/>
  <c r="K437" i="21"/>
  <c r="J437" i="21"/>
  <c r="I437" i="21"/>
  <c r="G437" i="21"/>
  <c r="F437" i="21"/>
  <c r="E437" i="21"/>
  <c r="D437" i="21"/>
  <c r="R434" i="21"/>
  <c r="R433" i="21" s="1"/>
  <c r="Q434" i="21"/>
  <c r="O434" i="21"/>
  <c r="O433" i="21" s="1"/>
  <c r="N434" i="21"/>
  <c r="L434" i="21"/>
  <c r="L433" i="21" s="1"/>
  <c r="K434" i="21"/>
  <c r="J434" i="21"/>
  <c r="J433" i="21" s="1"/>
  <c r="I434" i="21"/>
  <c r="G434" i="21"/>
  <c r="G433" i="21" s="1"/>
  <c r="F434" i="21"/>
  <c r="E434" i="21"/>
  <c r="E433" i="21" s="1"/>
  <c r="D434" i="21"/>
  <c r="R430" i="21"/>
  <c r="Q430" i="21"/>
  <c r="O430" i="21"/>
  <c r="N430" i="21"/>
  <c r="L430" i="21"/>
  <c r="K430" i="21"/>
  <c r="J430" i="21"/>
  <c r="I430" i="21"/>
  <c r="G430" i="21"/>
  <c r="F430" i="21"/>
  <c r="E430" i="21"/>
  <c r="D430" i="21"/>
  <c r="R427" i="21"/>
  <c r="R426" i="21" s="1"/>
  <c r="Q427" i="21"/>
  <c r="O427" i="21"/>
  <c r="O426" i="21" s="1"/>
  <c r="N427" i="21"/>
  <c r="L427" i="21"/>
  <c r="L426" i="21" s="1"/>
  <c r="K427" i="21"/>
  <c r="J427" i="21"/>
  <c r="J426" i="21" s="1"/>
  <c r="I427" i="21"/>
  <c r="G427" i="21"/>
  <c r="G426" i="21" s="1"/>
  <c r="F427" i="21"/>
  <c r="E427" i="21"/>
  <c r="E426" i="21" s="1"/>
  <c r="D427" i="21"/>
  <c r="R423" i="21"/>
  <c r="Q423" i="21"/>
  <c r="O423" i="21"/>
  <c r="N423" i="21"/>
  <c r="L423" i="21"/>
  <c r="K423" i="21"/>
  <c r="J423" i="21"/>
  <c r="I423" i="21"/>
  <c r="G423" i="21"/>
  <c r="F423" i="21"/>
  <c r="E423" i="21"/>
  <c r="D423" i="21"/>
  <c r="R420" i="21"/>
  <c r="Q420" i="21"/>
  <c r="O420" i="21"/>
  <c r="O419" i="21" s="1"/>
  <c r="N420" i="21"/>
  <c r="L420" i="21"/>
  <c r="L419" i="21" s="1"/>
  <c r="K420" i="21"/>
  <c r="J420" i="21"/>
  <c r="J419" i="21" s="1"/>
  <c r="I420" i="21"/>
  <c r="G420" i="21"/>
  <c r="G419" i="21" s="1"/>
  <c r="F420" i="21"/>
  <c r="E420" i="21"/>
  <c r="E419" i="21" s="1"/>
  <c r="D420" i="21"/>
  <c r="R416" i="21"/>
  <c r="Q416" i="21"/>
  <c r="O416" i="21"/>
  <c r="N416" i="21"/>
  <c r="L416" i="21"/>
  <c r="K416" i="21"/>
  <c r="J416" i="21"/>
  <c r="I416" i="21"/>
  <c r="G416" i="21"/>
  <c r="F416" i="21"/>
  <c r="E416" i="21"/>
  <c r="D416" i="21"/>
  <c r="R413" i="21"/>
  <c r="R412" i="21" s="1"/>
  <c r="Q413" i="21"/>
  <c r="O413" i="21"/>
  <c r="O412" i="21" s="1"/>
  <c r="N413" i="21"/>
  <c r="L413" i="21"/>
  <c r="L412" i="21" s="1"/>
  <c r="K413" i="21"/>
  <c r="J413" i="21"/>
  <c r="J412" i="21" s="1"/>
  <c r="I413" i="21"/>
  <c r="G413" i="21"/>
  <c r="G412" i="21" s="1"/>
  <c r="F413" i="21"/>
  <c r="E413" i="21"/>
  <c r="E412" i="21" s="1"/>
  <c r="D413" i="21"/>
  <c r="R409" i="21"/>
  <c r="Q409" i="21"/>
  <c r="O409" i="21"/>
  <c r="N409" i="21"/>
  <c r="L409" i="21"/>
  <c r="K409" i="21"/>
  <c r="J409" i="21"/>
  <c r="I409" i="21"/>
  <c r="G409" i="21"/>
  <c r="F409" i="21"/>
  <c r="E409" i="21"/>
  <c r="D409" i="21"/>
  <c r="R406" i="21"/>
  <c r="R405" i="21" s="1"/>
  <c r="Q406" i="21"/>
  <c r="O406" i="21"/>
  <c r="O405" i="21" s="1"/>
  <c r="N406" i="21"/>
  <c r="L406" i="21"/>
  <c r="L405" i="21" s="1"/>
  <c r="K406" i="21"/>
  <c r="J406" i="21"/>
  <c r="J405" i="21" s="1"/>
  <c r="I406" i="21"/>
  <c r="G406" i="21"/>
  <c r="G405" i="21" s="1"/>
  <c r="F406" i="21"/>
  <c r="E406" i="21"/>
  <c r="E405" i="21" s="1"/>
  <c r="D406" i="21"/>
  <c r="R402" i="21"/>
  <c r="Q402" i="21"/>
  <c r="O402" i="21"/>
  <c r="N402" i="21"/>
  <c r="L402" i="21"/>
  <c r="K402" i="21"/>
  <c r="J402" i="21"/>
  <c r="I402" i="21"/>
  <c r="G402" i="21"/>
  <c r="F402" i="21"/>
  <c r="E402" i="21"/>
  <c r="D402" i="21"/>
  <c r="R399" i="21"/>
  <c r="Q399" i="21"/>
  <c r="J399" i="21"/>
  <c r="K399" i="21"/>
  <c r="L399" i="21"/>
  <c r="N399" i="21"/>
  <c r="O399" i="21"/>
  <c r="I399" i="21"/>
  <c r="E399" i="21"/>
  <c r="F399" i="21"/>
  <c r="G399" i="21"/>
  <c r="D399" i="21"/>
  <c r="R394" i="21"/>
  <c r="Q394" i="21"/>
  <c r="O394" i="21"/>
  <c r="N394" i="21"/>
  <c r="L394" i="21"/>
  <c r="K394" i="21"/>
  <c r="J394" i="21"/>
  <c r="I394" i="21"/>
  <c r="G394" i="21"/>
  <c r="F394" i="21"/>
  <c r="E394" i="21"/>
  <c r="D394" i="21"/>
  <c r="R391" i="21"/>
  <c r="Q391" i="21"/>
  <c r="O391" i="21"/>
  <c r="N391" i="21"/>
  <c r="L391" i="21"/>
  <c r="K391" i="21"/>
  <c r="J391" i="21"/>
  <c r="I391" i="21"/>
  <c r="G391" i="21"/>
  <c r="F391" i="21"/>
  <c r="E391" i="21"/>
  <c r="D391" i="21"/>
  <c r="R388" i="21"/>
  <c r="Q388" i="21"/>
  <c r="O388" i="21"/>
  <c r="N388" i="21"/>
  <c r="L388" i="21"/>
  <c r="K388" i="21"/>
  <c r="J388" i="21"/>
  <c r="I388" i="21"/>
  <c r="G388" i="21"/>
  <c r="F388" i="21"/>
  <c r="E388" i="21"/>
  <c r="D388" i="21"/>
  <c r="R385" i="21"/>
  <c r="Q385" i="21"/>
  <c r="O385" i="21"/>
  <c r="N385" i="21"/>
  <c r="L385" i="21"/>
  <c r="K385" i="21"/>
  <c r="J385" i="21"/>
  <c r="I385" i="21"/>
  <c r="G385" i="21"/>
  <c r="F385" i="21"/>
  <c r="E385" i="21"/>
  <c r="D385" i="21"/>
  <c r="R382" i="21"/>
  <c r="Q382" i="21"/>
  <c r="O382" i="21"/>
  <c r="N382" i="21"/>
  <c r="L382" i="21"/>
  <c r="K382" i="21"/>
  <c r="J382" i="21"/>
  <c r="I382" i="21"/>
  <c r="G382" i="21"/>
  <c r="F382" i="21"/>
  <c r="E382" i="21"/>
  <c r="D382" i="21"/>
  <c r="R379" i="21"/>
  <c r="Q379" i="21"/>
  <c r="O379" i="21"/>
  <c r="N379" i="21"/>
  <c r="L379" i="21"/>
  <c r="K379" i="21"/>
  <c r="J379" i="21"/>
  <c r="I379" i="21"/>
  <c r="G379" i="21"/>
  <c r="F379" i="21"/>
  <c r="E379" i="21"/>
  <c r="D379" i="21"/>
  <c r="R376" i="21"/>
  <c r="Q376" i="21"/>
  <c r="O376" i="21"/>
  <c r="N376" i="21"/>
  <c r="L376" i="21"/>
  <c r="K376" i="21"/>
  <c r="J376" i="21"/>
  <c r="I376" i="21"/>
  <c r="G376" i="21"/>
  <c r="F376" i="21"/>
  <c r="E376" i="21"/>
  <c r="D376" i="21"/>
  <c r="R373" i="21"/>
  <c r="Q373" i="21"/>
  <c r="J373" i="21"/>
  <c r="K373" i="21"/>
  <c r="L373" i="21"/>
  <c r="N373" i="21"/>
  <c r="O373" i="21"/>
  <c r="I373" i="21"/>
  <c r="E373" i="21"/>
  <c r="F373" i="21"/>
  <c r="G373" i="21"/>
  <c r="D373" i="21"/>
  <c r="R368" i="21"/>
  <c r="Q368" i="21"/>
  <c r="O368" i="21"/>
  <c r="N368" i="21"/>
  <c r="L368" i="21"/>
  <c r="K368" i="21"/>
  <c r="J368" i="21"/>
  <c r="I368" i="21"/>
  <c r="G368" i="21"/>
  <c r="F368" i="21"/>
  <c r="E368" i="21"/>
  <c r="D368" i="21"/>
  <c r="R364" i="21"/>
  <c r="Q364" i="21"/>
  <c r="O364" i="21"/>
  <c r="N364" i="21"/>
  <c r="L364" i="21"/>
  <c r="K364" i="21"/>
  <c r="J364" i="21"/>
  <c r="I364" i="21"/>
  <c r="G364" i="21"/>
  <c r="F364" i="21"/>
  <c r="E364" i="21"/>
  <c r="D364" i="21"/>
  <c r="R359" i="21"/>
  <c r="Q359" i="21"/>
  <c r="O359" i="21"/>
  <c r="N359" i="21"/>
  <c r="L359" i="21"/>
  <c r="K359" i="21"/>
  <c r="J359" i="21"/>
  <c r="I359" i="21"/>
  <c r="G359" i="21"/>
  <c r="F359" i="21"/>
  <c r="E359" i="21"/>
  <c r="D359" i="21"/>
  <c r="R355" i="21"/>
  <c r="Q355" i="21"/>
  <c r="O355" i="21"/>
  <c r="N355" i="21"/>
  <c r="L355" i="21"/>
  <c r="K355" i="21"/>
  <c r="J355" i="21"/>
  <c r="I355" i="21"/>
  <c r="G355" i="21"/>
  <c r="F355" i="21"/>
  <c r="E355" i="21"/>
  <c r="D355" i="21"/>
  <c r="R350" i="21"/>
  <c r="Q350" i="21"/>
  <c r="O350" i="21"/>
  <c r="N350" i="21"/>
  <c r="L350" i="21"/>
  <c r="K350" i="21"/>
  <c r="J350" i="21"/>
  <c r="I350" i="21"/>
  <c r="G350" i="21"/>
  <c r="F350" i="21"/>
  <c r="E350" i="21"/>
  <c r="D350" i="21"/>
  <c r="R346" i="21"/>
  <c r="Q346" i="21"/>
  <c r="O346" i="21"/>
  <c r="N346" i="21"/>
  <c r="L346" i="21"/>
  <c r="K346" i="21"/>
  <c r="J346" i="21"/>
  <c r="I346" i="21"/>
  <c r="G346" i="21"/>
  <c r="F346" i="21"/>
  <c r="E346" i="21"/>
  <c r="D346" i="21"/>
  <c r="R341" i="21"/>
  <c r="Q341" i="21"/>
  <c r="O341" i="21"/>
  <c r="N341" i="21"/>
  <c r="L341" i="21"/>
  <c r="K341" i="21"/>
  <c r="J341" i="21"/>
  <c r="I341" i="21"/>
  <c r="G341" i="21"/>
  <c r="F341" i="21"/>
  <c r="E341" i="21"/>
  <c r="D341" i="21"/>
  <c r="R337" i="21"/>
  <c r="Q337" i="21"/>
  <c r="O337" i="21"/>
  <c r="N337" i="21"/>
  <c r="L337" i="21"/>
  <c r="K337" i="21"/>
  <c r="J337" i="21"/>
  <c r="I337" i="21"/>
  <c r="G337" i="21"/>
  <c r="F337" i="21"/>
  <c r="E337" i="21"/>
  <c r="D337" i="21"/>
  <c r="R332" i="21"/>
  <c r="Q332" i="21"/>
  <c r="O332" i="21"/>
  <c r="N332" i="21"/>
  <c r="L332" i="21"/>
  <c r="K332" i="21"/>
  <c r="J332" i="21"/>
  <c r="I332" i="21"/>
  <c r="G332" i="21"/>
  <c r="F332" i="21"/>
  <c r="E332" i="21"/>
  <c r="D332" i="21"/>
  <c r="R329" i="21"/>
  <c r="Q329" i="21"/>
  <c r="O329" i="21"/>
  <c r="N329" i="21"/>
  <c r="L329" i="21"/>
  <c r="K329" i="21"/>
  <c r="J329" i="21"/>
  <c r="I329" i="21"/>
  <c r="G329" i="21"/>
  <c r="F329" i="21"/>
  <c r="E329" i="21"/>
  <c r="D329" i="21"/>
  <c r="R324" i="21"/>
  <c r="Q324" i="21"/>
  <c r="O324" i="21"/>
  <c r="N324" i="21"/>
  <c r="L324" i="21"/>
  <c r="K324" i="21"/>
  <c r="J324" i="21"/>
  <c r="I324" i="21"/>
  <c r="G324" i="21"/>
  <c r="F324" i="21"/>
  <c r="E324" i="21"/>
  <c r="D324" i="21"/>
  <c r="R321" i="21"/>
  <c r="Q321" i="21"/>
  <c r="O321" i="21"/>
  <c r="N321" i="21"/>
  <c r="L321" i="21"/>
  <c r="K321" i="21"/>
  <c r="J321" i="21"/>
  <c r="I321" i="21"/>
  <c r="G321" i="21"/>
  <c r="F321" i="21"/>
  <c r="E321" i="21"/>
  <c r="D321" i="21"/>
  <c r="R316" i="21"/>
  <c r="Q316" i="21"/>
  <c r="O316" i="21"/>
  <c r="N316" i="21"/>
  <c r="L316" i="21"/>
  <c r="K316" i="21"/>
  <c r="J316" i="21"/>
  <c r="I316" i="21"/>
  <c r="G316" i="21"/>
  <c r="F316" i="21"/>
  <c r="E316" i="21"/>
  <c r="D316" i="21"/>
  <c r="R314" i="21"/>
  <c r="Q314" i="21"/>
  <c r="O314" i="21"/>
  <c r="N314" i="21"/>
  <c r="L314" i="21"/>
  <c r="K314" i="21"/>
  <c r="J314" i="21"/>
  <c r="I314" i="21"/>
  <c r="G314" i="21"/>
  <c r="F314" i="21"/>
  <c r="E314" i="21"/>
  <c r="D314" i="21"/>
  <c r="R309" i="21"/>
  <c r="Q309" i="21"/>
  <c r="J309" i="21"/>
  <c r="K309" i="21"/>
  <c r="L309" i="21"/>
  <c r="N309" i="21"/>
  <c r="O309" i="21"/>
  <c r="I309" i="21"/>
  <c r="E309" i="21"/>
  <c r="F309" i="21"/>
  <c r="G309" i="21"/>
  <c r="D309" i="21"/>
  <c r="R305" i="21"/>
  <c r="Q305" i="21"/>
  <c r="J305" i="21"/>
  <c r="K305" i="21"/>
  <c r="L305" i="21"/>
  <c r="N305" i="21"/>
  <c r="O305" i="21"/>
  <c r="I305" i="21"/>
  <c r="E305" i="21"/>
  <c r="F305" i="21"/>
  <c r="G305" i="21"/>
  <c r="D305" i="21"/>
  <c r="R300" i="21"/>
  <c r="Q300" i="21"/>
  <c r="O300" i="21"/>
  <c r="N300" i="21"/>
  <c r="L300" i="21"/>
  <c r="K300" i="21"/>
  <c r="J300" i="21"/>
  <c r="I300" i="21"/>
  <c r="G300" i="21"/>
  <c r="F300" i="21"/>
  <c r="E300" i="21"/>
  <c r="D300" i="21"/>
  <c r="R298" i="21"/>
  <c r="Q298" i="21"/>
  <c r="O298" i="21"/>
  <c r="N298" i="21"/>
  <c r="L298" i="21"/>
  <c r="K298" i="21"/>
  <c r="J298" i="21"/>
  <c r="I298" i="21"/>
  <c r="G298" i="21"/>
  <c r="F298" i="21"/>
  <c r="E298" i="21"/>
  <c r="D298" i="21"/>
  <c r="R293" i="21"/>
  <c r="Q293" i="21"/>
  <c r="O293" i="21"/>
  <c r="N293" i="21"/>
  <c r="L293" i="21"/>
  <c r="K293" i="21"/>
  <c r="J293" i="21"/>
  <c r="I293" i="21"/>
  <c r="G293" i="21"/>
  <c r="F293" i="21"/>
  <c r="E293" i="21"/>
  <c r="D293" i="21"/>
  <c r="R288" i="21"/>
  <c r="Q288" i="21"/>
  <c r="O288" i="21"/>
  <c r="N288" i="21"/>
  <c r="L288" i="21"/>
  <c r="K288" i="21"/>
  <c r="J288" i="21"/>
  <c r="I288" i="21"/>
  <c r="G288" i="21"/>
  <c r="F288" i="21"/>
  <c r="E288" i="21"/>
  <c r="D288" i="21"/>
  <c r="R285" i="21"/>
  <c r="Q285" i="21"/>
  <c r="O285" i="21"/>
  <c r="N285" i="21"/>
  <c r="L285" i="21"/>
  <c r="K285" i="21"/>
  <c r="J285" i="21"/>
  <c r="I285" i="21"/>
  <c r="G285" i="21"/>
  <c r="F285" i="21"/>
  <c r="E285" i="21"/>
  <c r="D285" i="21"/>
  <c r="R281" i="21"/>
  <c r="Q281" i="21"/>
  <c r="O281" i="21"/>
  <c r="N281" i="21"/>
  <c r="L281" i="21"/>
  <c r="K281" i="21"/>
  <c r="J281" i="21"/>
  <c r="I281" i="21"/>
  <c r="G281" i="21"/>
  <c r="F281" i="21"/>
  <c r="E281" i="21"/>
  <c r="D281" i="21"/>
  <c r="R278" i="21"/>
  <c r="Q278" i="21"/>
  <c r="O278" i="21"/>
  <c r="N278" i="21"/>
  <c r="L278" i="21"/>
  <c r="K278" i="21"/>
  <c r="J278" i="21"/>
  <c r="I278" i="21"/>
  <c r="G278" i="21"/>
  <c r="F278" i="21"/>
  <c r="E278" i="21"/>
  <c r="D278" i="21"/>
  <c r="R274" i="21"/>
  <c r="Q274" i="21"/>
  <c r="O274" i="21"/>
  <c r="N274" i="21"/>
  <c r="L274" i="21"/>
  <c r="K274" i="21"/>
  <c r="J274" i="21"/>
  <c r="I274" i="21"/>
  <c r="G274" i="21"/>
  <c r="F274" i="21"/>
  <c r="E274" i="21"/>
  <c r="D274" i="21"/>
  <c r="R270" i="21"/>
  <c r="Q270" i="21"/>
  <c r="O270" i="21"/>
  <c r="N270" i="21"/>
  <c r="L270" i="21"/>
  <c r="K270" i="21"/>
  <c r="J270" i="21"/>
  <c r="I270" i="21"/>
  <c r="G270" i="21"/>
  <c r="F270" i="21"/>
  <c r="E270" i="21"/>
  <c r="D270" i="21"/>
  <c r="R266" i="21"/>
  <c r="Q266" i="21"/>
  <c r="O266" i="21"/>
  <c r="N266" i="21"/>
  <c r="L266" i="21"/>
  <c r="K266" i="21"/>
  <c r="J266" i="21"/>
  <c r="I266" i="21"/>
  <c r="G266" i="21"/>
  <c r="F266" i="21"/>
  <c r="E266" i="21"/>
  <c r="D266" i="21"/>
  <c r="R260" i="21"/>
  <c r="Q260" i="21"/>
  <c r="O260" i="21"/>
  <c r="N260" i="21"/>
  <c r="L260" i="21"/>
  <c r="K260" i="21"/>
  <c r="J260" i="21"/>
  <c r="I260" i="21"/>
  <c r="G260" i="21"/>
  <c r="F260" i="21"/>
  <c r="E260" i="21"/>
  <c r="D260" i="21"/>
  <c r="R256" i="21"/>
  <c r="Q256" i="21"/>
  <c r="O256" i="21"/>
  <c r="N256" i="21"/>
  <c r="L256" i="21"/>
  <c r="K256" i="21"/>
  <c r="J256" i="21"/>
  <c r="I256" i="21"/>
  <c r="G256" i="21"/>
  <c r="F256" i="21"/>
  <c r="E256" i="21"/>
  <c r="D256" i="21"/>
  <c r="R254" i="21"/>
  <c r="Q254" i="21"/>
  <c r="O254" i="21"/>
  <c r="N254" i="21"/>
  <c r="L254" i="21"/>
  <c r="K254" i="21"/>
  <c r="J254" i="21"/>
  <c r="I254" i="21"/>
  <c r="G254" i="21"/>
  <c r="F254" i="21"/>
  <c r="E254" i="21"/>
  <c r="D254" i="21"/>
  <c r="R243" i="21"/>
  <c r="Q243" i="21"/>
  <c r="O243" i="21"/>
  <c r="N243" i="21"/>
  <c r="L243" i="21"/>
  <c r="K243" i="21"/>
  <c r="J243" i="21"/>
  <c r="I243" i="21"/>
  <c r="G243" i="21"/>
  <c r="F243" i="21"/>
  <c r="E243" i="21"/>
  <c r="D243" i="21"/>
  <c r="R241" i="21"/>
  <c r="Q241" i="21"/>
  <c r="O241" i="21"/>
  <c r="N241" i="21"/>
  <c r="L241" i="21"/>
  <c r="K241" i="21"/>
  <c r="J241" i="21"/>
  <c r="I241" i="21"/>
  <c r="G241" i="21"/>
  <c r="F241" i="21"/>
  <c r="E241" i="21"/>
  <c r="D241" i="21"/>
  <c r="R236" i="21"/>
  <c r="Q236" i="21"/>
  <c r="O236" i="21"/>
  <c r="N236" i="21"/>
  <c r="L236" i="21"/>
  <c r="K236" i="21"/>
  <c r="J236" i="21"/>
  <c r="I236" i="21"/>
  <c r="G236" i="21"/>
  <c r="F236" i="21"/>
  <c r="E236" i="21"/>
  <c r="D236" i="21"/>
  <c r="R233" i="21"/>
  <c r="Q233" i="21"/>
  <c r="O233" i="21"/>
  <c r="N233" i="21"/>
  <c r="L233" i="21"/>
  <c r="K233" i="21"/>
  <c r="J233" i="21"/>
  <c r="I233" i="21"/>
  <c r="G233" i="21"/>
  <c r="F233" i="21"/>
  <c r="E233" i="21"/>
  <c r="D233" i="21"/>
  <c r="R231" i="21"/>
  <c r="Q231" i="21"/>
  <c r="O231" i="21"/>
  <c r="L231" i="21"/>
  <c r="K231" i="21"/>
  <c r="J231" i="21"/>
  <c r="I231" i="21"/>
  <c r="G231" i="21"/>
  <c r="F231" i="21"/>
  <c r="E231" i="21"/>
  <c r="D231" i="21"/>
  <c r="R215" i="21"/>
  <c r="Q215" i="21"/>
  <c r="O215" i="21"/>
  <c r="N215" i="21"/>
  <c r="L215" i="21"/>
  <c r="K215" i="21"/>
  <c r="J215" i="21"/>
  <c r="I215" i="21"/>
  <c r="G215" i="21"/>
  <c r="F215" i="21"/>
  <c r="E215" i="21"/>
  <c r="D215" i="21"/>
  <c r="R212" i="21"/>
  <c r="Q212" i="21"/>
  <c r="O212" i="21"/>
  <c r="N212" i="21"/>
  <c r="L212" i="21"/>
  <c r="K212" i="21"/>
  <c r="J212" i="21"/>
  <c r="I212" i="21"/>
  <c r="G212" i="21"/>
  <c r="F212" i="21"/>
  <c r="E212" i="21"/>
  <c r="D212" i="21"/>
  <c r="R209" i="21"/>
  <c r="Q209" i="21"/>
  <c r="O209" i="21"/>
  <c r="N209" i="21"/>
  <c r="L209" i="21"/>
  <c r="K209" i="21"/>
  <c r="J209" i="21"/>
  <c r="I209" i="21"/>
  <c r="G209" i="21"/>
  <c r="F209" i="21"/>
  <c r="E209" i="21"/>
  <c r="D209" i="21"/>
  <c r="R198" i="21"/>
  <c r="Q198" i="21"/>
  <c r="O198" i="21"/>
  <c r="N198" i="21"/>
  <c r="L198" i="21"/>
  <c r="K198" i="21"/>
  <c r="J198" i="21"/>
  <c r="I198" i="21"/>
  <c r="G198" i="21"/>
  <c r="F198" i="21"/>
  <c r="E198" i="21"/>
  <c r="D198" i="21"/>
  <c r="R196" i="21"/>
  <c r="Q196" i="21"/>
  <c r="O196" i="21"/>
  <c r="N196" i="21"/>
  <c r="L196" i="21"/>
  <c r="K196" i="21"/>
  <c r="J196" i="21"/>
  <c r="I196" i="21"/>
  <c r="G196" i="21"/>
  <c r="F196" i="21"/>
  <c r="E196" i="21"/>
  <c r="D196" i="21"/>
  <c r="R193" i="21"/>
  <c r="Q193" i="21"/>
  <c r="O193" i="21"/>
  <c r="N193" i="21"/>
  <c r="L193" i="21"/>
  <c r="K193" i="21"/>
  <c r="J193" i="21"/>
  <c r="I193" i="21"/>
  <c r="G193" i="21"/>
  <c r="F193" i="21"/>
  <c r="E193" i="21"/>
  <c r="D193" i="21"/>
  <c r="R190" i="21"/>
  <c r="Q190" i="21"/>
  <c r="O190" i="21"/>
  <c r="N190" i="21"/>
  <c r="L190" i="21"/>
  <c r="K190" i="21"/>
  <c r="J190" i="21"/>
  <c r="I190" i="21"/>
  <c r="G190" i="21"/>
  <c r="F190" i="21"/>
  <c r="E190" i="21"/>
  <c r="D190" i="21"/>
  <c r="R188" i="21"/>
  <c r="Q188" i="21"/>
  <c r="O188" i="21"/>
  <c r="N188" i="21"/>
  <c r="L188" i="21"/>
  <c r="K188" i="21"/>
  <c r="J188" i="21"/>
  <c r="I188" i="21"/>
  <c r="G188" i="21"/>
  <c r="F188" i="21"/>
  <c r="E188" i="21"/>
  <c r="D188" i="21"/>
  <c r="R186" i="21"/>
  <c r="Q186" i="21"/>
  <c r="O186" i="21"/>
  <c r="N186" i="21"/>
  <c r="L186" i="21"/>
  <c r="K186" i="21"/>
  <c r="J186" i="21"/>
  <c r="I186" i="21"/>
  <c r="G186" i="21"/>
  <c r="F186" i="21"/>
  <c r="E186" i="21"/>
  <c r="D186" i="21"/>
  <c r="R183" i="21"/>
  <c r="Q183" i="21"/>
  <c r="O183" i="21"/>
  <c r="N183" i="21"/>
  <c r="L183" i="21"/>
  <c r="K183" i="21"/>
  <c r="J183" i="21"/>
  <c r="I183" i="21"/>
  <c r="G183" i="21"/>
  <c r="F183" i="21"/>
  <c r="E183" i="21"/>
  <c r="D183" i="21"/>
  <c r="R181" i="21"/>
  <c r="Q181" i="21"/>
  <c r="O181" i="21"/>
  <c r="N181" i="21"/>
  <c r="L181" i="21"/>
  <c r="K181" i="21"/>
  <c r="J181" i="21"/>
  <c r="I181" i="21"/>
  <c r="G181" i="21"/>
  <c r="F181" i="21"/>
  <c r="E181" i="21"/>
  <c r="D181" i="21"/>
  <c r="R177" i="21"/>
  <c r="Q177" i="21"/>
  <c r="O177" i="21"/>
  <c r="N177" i="21"/>
  <c r="L177" i="21"/>
  <c r="K177" i="21"/>
  <c r="J177" i="21"/>
  <c r="I177" i="21"/>
  <c r="G177" i="21"/>
  <c r="F177" i="21"/>
  <c r="E177" i="21"/>
  <c r="D177" i="21"/>
  <c r="R175" i="21"/>
  <c r="Q175" i="21"/>
  <c r="O175" i="21"/>
  <c r="N175" i="21"/>
  <c r="L175" i="21"/>
  <c r="K175" i="21"/>
  <c r="J175" i="21"/>
  <c r="I175" i="21"/>
  <c r="G175" i="21"/>
  <c r="F175" i="21"/>
  <c r="E175" i="21"/>
  <c r="D175" i="21"/>
  <c r="R173" i="21"/>
  <c r="Q173" i="21"/>
  <c r="O173" i="21"/>
  <c r="N173" i="21"/>
  <c r="L173" i="21"/>
  <c r="K173" i="21"/>
  <c r="J173" i="21"/>
  <c r="I173" i="21"/>
  <c r="G173" i="21"/>
  <c r="F173" i="21"/>
  <c r="E173" i="21"/>
  <c r="D173" i="21"/>
  <c r="R170" i="21"/>
  <c r="Q170" i="21"/>
  <c r="O170" i="21"/>
  <c r="N170" i="21"/>
  <c r="L170" i="21"/>
  <c r="K170" i="21"/>
  <c r="J170" i="21"/>
  <c r="I170" i="21"/>
  <c r="G170" i="21"/>
  <c r="F170" i="21"/>
  <c r="E170" i="21"/>
  <c r="D170" i="21"/>
  <c r="R168" i="21"/>
  <c r="Q168" i="21"/>
  <c r="O168" i="21"/>
  <c r="N168" i="21"/>
  <c r="L168" i="21"/>
  <c r="K168" i="21"/>
  <c r="J168" i="21"/>
  <c r="I168" i="21"/>
  <c r="G168" i="21"/>
  <c r="F168" i="21"/>
  <c r="E168" i="21"/>
  <c r="D168" i="21"/>
  <c r="R166" i="21"/>
  <c r="Q166" i="21"/>
  <c r="O166" i="21"/>
  <c r="N166" i="21"/>
  <c r="L166" i="21"/>
  <c r="K166" i="21"/>
  <c r="J166" i="21"/>
  <c r="I166" i="21"/>
  <c r="G166" i="21"/>
  <c r="F166" i="21"/>
  <c r="E166" i="21"/>
  <c r="D166" i="21"/>
  <c r="R163" i="21"/>
  <c r="Q163" i="21"/>
  <c r="O163" i="21"/>
  <c r="N163" i="21"/>
  <c r="L163" i="21"/>
  <c r="K163" i="21"/>
  <c r="J163" i="21"/>
  <c r="I163" i="21"/>
  <c r="G163" i="21"/>
  <c r="F163" i="21"/>
  <c r="E163" i="21"/>
  <c r="D163" i="21"/>
  <c r="R161" i="21"/>
  <c r="Q161" i="21"/>
  <c r="O161" i="21"/>
  <c r="N161" i="21"/>
  <c r="L161" i="21"/>
  <c r="K161" i="21"/>
  <c r="J161" i="21"/>
  <c r="I161" i="21"/>
  <c r="G161" i="21"/>
  <c r="F161" i="21"/>
  <c r="E161" i="21"/>
  <c r="D161" i="21"/>
  <c r="R159" i="21"/>
  <c r="Q159" i="21"/>
  <c r="O159" i="21"/>
  <c r="N159" i="21"/>
  <c r="L159" i="21"/>
  <c r="K159" i="21"/>
  <c r="J159" i="21"/>
  <c r="I159" i="21"/>
  <c r="G159" i="21"/>
  <c r="F159" i="21"/>
  <c r="E159" i="21"/>
  <c r="D159" i="21"/>
  <c r="R157" i="21"/>
  <c r="Q157" i="21"/>
  <c r="O157" i="21"/>
  <c r="N157" i="21"/>
  <c r="L157" i="21"/>
  <c r="K157" i="21"/>
  <c r="J157" i="21"/>
  <c r="I157" i="21"/>
  <c r="G157" i="21"/>
  <c r="F157" i="21"/>
  <c r="E157" i="21"/>
  <c r="D157" i="21"/>
  <c r="R155" i="21"/>
  <c r="Q155" i="21"/>
  <c r="O155" i="21"/>
  <c r="N155" i="21"/>
  <c r="L155" i="21"/>
  <c r="K155" i="21"/>
  <c r="J155" i="21"/>
  <c r="I155" i="21"/>
  <c r="G155" i="21"/>
  <c r="F155" i="21"/>
  <c r="E155" i="21"/>
  <c r="D155" i="21"/>
  <c r="R152" i="21"/>
  <c r="Q152" i="21"/>
  <c r="O152" i="21"/>
  <c r="N152" i="21"/>
  <c r="L152" i="21"/>
  <c r="K152" i="21"/>
  <c r="J152" i="21"/>
  <c r="I152" i="21"/>
  <c r="G152" i="21"/>
  <c r="F152" i="21"/>
  <c r="E152" i="21"/>
  <c r="D152" i="21"/>
  <c r="R150" i="21"/>
  <c r="Q150" i="21"/>
  <c r="O150" i="21"/>
  <c r="N150" i="21"/>
  <c r="L150" i="21"/>
  <c r="K150" i="21"/>
  <c r="J150" i="21"/>
  <c r="I150" i="21"/>
  <c r="G150" i="21"/>
  <c r="F150" i="21"/>
  <c r="E150" i="21"/>
  <c r="D150" i="21"/>
  <c r="R146" i="21"/>
  <c r="Q146" i="21"/>
  <c r="O146" i="21"/>
  <c r="N146" i="21"/>
  <c r="L146" i="21"/>
  <c r="K146" i="21"/>
  <c r="J146" i="21"/>
  <c r="I146" i="21"/>
  <c r="G146" i="21"/>
  <c r="F146" i="21"/>
  <c r="E146" i="21"/>
  <c r="D146" i="21"/>
  <c r="R143" i="21"/>
  <c r="Q143" i="21"/>
  <c r="O143" i="21"/>
  <c r="N143" i="21"/>
  <c r="L143" i="21"/>
  <c r="K143" i="21"/>
  <c r="J143" i="21"/>
  <c r="I143" i="21"/>
  <c r="G143" i="21"/>
  <c r="F143" i="21"/>
  <c r="E143" i="21"/>
  <c r="D143" i="21"/>
  <c r="R141" i="21"/>
  <c r="Q141" i="21"/>
  <c r="O141" i="21"/>
  <c r="N141" i="21"/>
  <c r="L141" i="21"/>
  <c r="K141" i="21"/>
  <c r="J141" i="21"/>
  <c r="I141" i="21"/>
  <c r="G141" i="21"/>
  <c r="F141" i="21"/>
  <c r="E141" i="21"/>
  <c r="D141" i="21"/>
  <c r="R116" i="21"/>
  <c r="Q116" i="21"/>
  <c r="O116" i="21"/>
  <c r="N116" i="21"/>
  <c r="L116" i="21"/>
  <c r="K116" i="21"/>
  <c r="J116" i="21"/>
  <c r="I116" i="21"/>
  <c r="G116" i="21"/>
  <c r="F116" i="21"/>
  <c r="E116" i="21"/>
  <c r="D116" i="21"/>
  <c r="R114" i="21"/>
  <c r="Q114" i="21"/>
  <c r="O114" i="21"/>
  <c r="N114" i="21"/>
  <c r="L114" i="21"/>
  <c r="K114" i="21"/>
  <c r="J114" i="21"/>
  <c r="I114" i="21"/>
  <c r="G114" i="21"/>
  <c r="F114" i="21"/>
  <c r="E114" i="21"/>
  <c r="D114" i="21"/>
  <c r="R92" i="21"/>
  <c r="Q92" i="21"/>
  <c r="O92" i="21"/>
  <c r="N92" i="21"/>
  <c r="L92" i="21"/>
  <c r="K92" i="21"/>
  <c r="J92" i="21"/>
  <c r="I92" i="21"/>
  <c r="G92" i="21"/>
  <c r="F92" i="21"/>
  <c r="E92" i="21"/>
  <c r="D92" i="21"/>
  <c r="R90" i="21"/>
  <c r="Q90" i="21"/>
  <c r="O90" i="21"/>
  <c r="N90" i="21"/>
  <c r="L90" i="21"/>
  <c r="K90" i="21"/>
  <c r="J90" i="21"/>
  <c r="I90" i="21"/>
  <c r="G90" i="21"/>
  <c r="F90" i="21"/>
  <c r="E90" i="21"/>
  <c r="D90" i="21"/>
  <c r="R87" i="21"/>
  <c r="R86" i="21" s="1"/>
  <c r="Q87" i="21"/>
  <c r="O87" i="21"/>
  <c r="O86" i="21" s="1"/>
  <c r="N87" i="21"/>
  <c r="L87" i="21"/>
  <c r="L86" i="21" s="1"/>
  <c r="K87" i="21"/>
  <c r="J87" i="21"/>
  <c r="J86" i="21" s="1"/>
  <c r="I87" i="21"/>
  <c r="G87" i="21"/>
  <c r="G86" i="21" s="1"/>
  <c r="F87" i="21"/>
  <c r="E87" i="21"/>
  <c r="E86" i="21" s="1"/>
  <c r="D87" i="21"/>
  <c r="R84" i="21"/>
  <c r="Q84" i="21"/>
  <c r="O84" i="21"/>
  <c r="N84" i="21"/>
  <c r="L84" i="21"/>
  <c r="K84" i="21"/>
  <c r="J84" i="21"/>
  <c r="I84" i="21"/>
  <c r="G84" i="21"/>
  <c r="F84" i="21"/>
  <c r="E84" i="21"/>
  <c r="D84" i="21"/>
  <c r="R82" i="21"/>
  <c r="Q82" i="21"/>
  <c r="O82" i="21"/>
  <c r="N82" i="21"/>
  <c r="L82" i="21"/>
  <c r="K82" i="21"/>
  <c r="J82" i="21"/>
  <c r="I82" i="21"/>
  <c r="G82" i="21"/>
  <c r="F82" i="21"/>
  <c r="E82" i="21"/>
  <c r="D82" i="21"/>
  <c r="R79" i="21"/>
  <c r="Q79" i="21"/>
  <c r="O79" i="21"/>
  <c r="N79" i="21"/>
  <c r="L79" i="21"/>
  <c r="K79" i="21"/>
  <c r="J79" i="21"/>
  <c r="I79" i="21"/>
  <c r="G79" i="21"/>
  <c r="F79" i="21"/>
  <c r="E79" i="21"/>
  <c r="D79" i="21"/>
  <c r="R77" i="21"/>
  <c r="Q77" i="21"/>
  <c r="O77" i="21"/>
  <c r="N77" i="21"/>
  <c r="L77" i="21"/>
  <c r="K77" i="21"/>
  <c r="J77" i="21"/>
  <c r="I77" i="21"/>
  <c r="G77" i="21"/>
  <c r="F77" i="21"/>
  <c r="E77" i="21"/>
  <c r="D77" i="21"/>
  <c r="R74" i="21"/>
  <c r="Q74" i="21"/>
  <c r="O74" i="21"/>
  <c r="N74" i="21"/>
  <c r="L74" i="21"/>
  <c r="K74" i="21"/>
  <c r="J74" i="21"/>
  <c r="I74" i="21"/>
  <c r="G74" i="21"/>
  <c r="F74" i="21"/>
  <c r="E74" i="21"/>
  <c r="D74" i="21"/>
  <c r="R71" i="21"/>
  <c r="Q71" i="21"/>
  <c r="J71" i="21"/>
  <c r="K71" i="21"/>
  <c r="L71" i="21"/>
  <c r="N71" i="21"/>
  <c r="O71" i="21"/>
  <c r="I71" i="21"/>
  <c r="E71" i="21"/>
  <c r="F71" i="21"/>
  <c r="G71" i="21"/>
  <c r="D71" i="21"/>
  <c r="R69" i="21"/>
  <c r="Q69" i="21"/>
  <c r="J69" i="21"/>
  <c r="K69" i="21"/>
  <c r="L69" i="21"/>
  <c r="N69" i="21"/>
  <c r="O69" i="21"/>
  <c r="I69" i="21"/>
  <c r="E69" i="21"/>
  <c r="F69" i="21"/>
  <c r="G69" i="21"/>
  <c r="D69" i="21"/>
  <c r="R67" i="21"/>
  <c r="Q67" i="21"/>
  <c r="J67" i="21"/>
  <c r="K67" i="21"/>
  <c r="L67" i="21"/>
  <c r="N67" i="21"/>
  <c r="O67" i="21"/>
  <c r="I67" i="21"/>
  <c r="E67" i="21"/>
  <c r="F67" i="21"/>
  <c r="G67" i="21"/>
  <c r="D67" i="21"/>
  <c r="R63" i="21"/>
  <c r="Q63" i="21"/>
  <c r="J63" i="21"/>
  <c r="K63" i="21"/>
  <c r="L63" i="21"/>
  <c r="N63" i="21"/>
  <c r="O63" i="21"/>
  <c r="I63" i="21"/>
  <c r="E63" i="21"/>
  <c r="F63" i="21"/>
  <c r="G63" i="21"/>
  <c r="D63" i="21"/>
  <c r="R60" i="21"/>
  <c r="Q60" i="21"/>
  <c r="J60" i="21"/>
  <c r="K60" i="21"/>
  <c r="L60" i="21"/>
  <c r="N60" i="21"/>
  <c r="O60" i="21"/>
  <c r="I60" i="21"/>
  <c r="E60" i="21"/>
  <c r="F60" i="21"/>
  <c r="G60" i="21"/>
  <c r="D60" i="21"/>
  <c r="R57" i="21"/>
  <c r="Q57" i="21"/>
  <c r="J57" i="21"/>
  <c r="K57" i="21"/>
  <c r="L57" i="21"/>
  <c r="N57" i="21"/>
  <c r="O57" i="21"/>
  <c r="I57" i="21"/>
  <c r="E57" i="21"/>
  <c r="F57" i="21"/>
  <c r="G57" i="21"/>
  <c r="D57" i="21"/>
  <c r="R55" i="21"/>
  <c r="Q55" i="21"/>
  <c r="J55" i="21"/>
  <c r="K55" i="21"/>
  <c r="L55" i="21"/>
  <c r="N55" i="21"/>
  <c r="O55" i="21"/>
  <c r="I55" i="21"/>
  <c r="E55" i="21"/>
  <c r="F55" i="21"/>
  <c r="G55" i="21"/>
  <c r="D55" i="21"/>
  <c r="R52" i="21"/>
  <c r="Q52" i="21"/>
  <c r="J52" i="21"/>
  <c r="K52" i="21"/>
  <c r="L52" i="21"/>
  <c r="N52" i="21"/>
  <c r="O52" i="21"/>
  <c r="I52" i="21"/>
  <c r="E52" i="21"/>
  <c r="F52" i="21"/>
  <c r="G52" i="21"/>
  <c r="D52" i="21"/>
  <c r="R21" i="21"/>
  <c r="Q21" i="21"/>
  <c r="J21" i="21"/>
  <c r="K21" i="21"/>
  <c r="L21" i="21"/>
  <c r="N21" i="21"/>
  <c r="O21" i="21"/>
  <c r="I21" i="21"/>
  <c r="E21" i="21"/>
  <c r="F21" i="21"/>
  <c r="G21" i="21"/>
  <c r="D21" i="21"/>
  <c r="R47" i="21"/>
  <c r="Q47" i="21"/>
  <c r="J47" i="21"/>
  <c r="K47" i="21"/>
  <c r="L47" i="21"/>
  <c r="N47" i="21"/>
  <c r="O47" i="21"/>
  <c r="I47" i="21"/>
  <c r="E47" i="21"/>
  <c r="F47" i="21"/>
  <c r="G47" i="21"/>
  <c r="D47" i="21"/>
  <c r="R40" i="21"/>
  <c r="Q40" i="21"/>
  <c r="J40" i="21"/>
  <c r="N40" i="21"/>
  <c r="O40" i="21"/>
  <c r="I40" i="21"/>
  <c r="E40" i="21"/>
  <c r="F40" i="21"/>
  <c r="G40" i="21"/>
  <c r="D40" i="21"/>
  <c r="R36" i="21"/>
  <c r="Q36" i="21"/>
  <c r="J36" i="21"/>
  <c r="K36" i="21"/>
  <c r="L36" i="21"/>
  <c r="N36" i="21"/>
  <c r="O36" i="21"/>
  <c r="I36" i="21"/>
  <c r="E36" i="21"/>
  <c r="F36" i="21"/>
  <c r="G36" i="21"/>
  <c r="D36" i="21"/>
  <c r="R34" i="21"/>
  <c r="Q34" i="21"/>
  <c r="J34" i="21"/>
  <c r="K34" i="21"/>
  <c r="L34" i="21"/>
  <c r="N34" i="21"/>
  <c r="O34" i="21"/>
  <c r="I34" i="21"/>
  <c r="E34" i="21"/>
  <c r="F34" i="21"/>
  <c r="G34" i="21"/>
  <c r="D34" i="21"/>
  <c r="R32" i="21"/>
  <c r="Q32" i="21"/>
  <c r="K32" i="21"/>
  <c r="L32" i="21"/>
  <c r="N32" i="21"/>
  <c r="O32" i="21"/>
  <c r="J32" i="21"/>
  <c r="I32" i="21"/>
  <c r="E32" i="21"/>
  <c r="F32" i="21"/>
  <c r="G32" i="21"/>
  <c r="D32" i="21"/>
  <c r="R23" i="21"/>
  <c r="Q23" i="21"/>
  <c r="K23" i="21"/>
  <c r="L23" i="21"/>
  <c r="N23" i="21"/>
  <c r="O23" i="21"/>
  <c r="J23" i="21"/>
  <c r="I23" i="21"/>
  <c r="E23" i="21"/>
  <c r="F23" i="21"/>
  <c r="G23" i="21"/>
  <c r="D23" i="21"/>
  <c r="R419" i="21" l="1"/>
  <c r="D292" i="21"/>
  <c r="I292" i="21"/>
  <c r="K292" i="21"/>
  <c r="Q292" i="21"/>
  <c r="F398" i="21"/>
  <c r="I398" i="21"/>
  <c r="N398" i="21"/>
  <c r="K398" i="21"/>
  <c r="F405" i="21"/>
  <c r="I405" i="21"/>
  <c r="K405" i="21"/>
  <c r="N405" i="21"/>
  <c r="Q405" i="21"/>
  <c r="F412" i="21"/>
  <c r="I412" i="21"/>
  <c r="K412" i="21"/>
  <c r="N412" i="21"/>
  <c r="Q412" i="21"/>
  <c r="F419" i="21"/>
  <c r="I419" i="21"/>
  <c r="K419" i="21"/>
  <c r="N419" i="21"/>
  <c r="Q419" i="21"/>
  <c r="I426" i="21"/>
  <c r="K426" i="21"/>
  <c r="N426" i="21"/>
  <c r="Q426" i="21"/>
  <c r="F433" i="21"/>
  <c r="I433" i="21"/>
  <c r="K433" i="21"/>
  <c r="N433" i="21"/>
  <c r="Q433" i="21"/>
  <c r="F440" i="21"/>
  <c r="K440" i="21"/>
  <c r="Q440" i="21"/>
  <c r="E447" i="21"/>
  <c r="G447" i="21"/>
  <c r="J447" i="21"/>
  <c r="L447" i="21"/>
  <c r="O447" i="21"/>
  <c r="R447" i="21"/>
  <c r="Q398" i="21"/>
  <c r="K13" i="21"/>
  <c r="G304" i="21"/>
  <c r="E304" i="21"/>
  <c r="O304" i="21"/>
  <c r="L304" i="21"/>
  <c r="J304" i="21"/>
  <c r="I328" i="21"/>
  <c r="N328" i="21"/>
  <c r="I336" i="21"/>
  <c r="K336" i="21"/>
  <c r="N336" i="21"/>
  <c r="Q336" i="21"/>
  <c r="D345" i="21"/>
  <c r="I345" i="21"/>
  <c r="Q345" i="21"/>
  <c r="I354" i="21"/>
  <c r="K354" i="21"/>
  <c r="N354" i="21"/>
  <c r="Q354" i="21"/>
  <c r="L214" i="21"/>
  <c r="L192" i="21" s="1"/>
  <c r="E292" i="21"/>
  <c r="E273" i="21" s="1"/>
  <c r="G292" i="21"/>
  <c r="G273" i="21" s="1"/>
  <c r="J292" i="21"/>
  <c r="J273" i="21" s="1"/>
  <c r="L292" i="21"/>
  <c r="L273" i="21" s="1"/>
  <c r="O292" i="21"/>
  <c r="O273" i="21" s="1"/>
  <c r="R292" i="21"/>
  <c r="R273" i="21" s="1"/>
  <c r="F292" i="21"/>
  <c r="F273" i="21" s="1"/>
  <c r="D13" i="21"/>
  <c r="G13" i="21"/>
  <c r="E13" i="21"/>
  <c r="D304" i="21"/>
  <c r="F304" i="21"/>
  <c r="I304" i="21"/>
  <c r="N304" i="21"/>
  <c r="Q304" i="21"/>
  <c r="E313" i="21"/>
  <c r="G313" i="21"/>
  <c r="J313" i="21"/>
  <c r="L313" i="21"/>
  <c r="O313" i="21"/>
  <c r="R313" i="21"/>
  <c r="G320" i="21"/>
  <c r="J320" i="21"/>
  <c r="L320" i="21"/>
  <c r="O320" i="21"/>
  <c r="R320" i="21"/>
  <c r="E328" i="21"/>
  <c r="R185" i="21"/>
  <c r="R172" i="21" s="1"/>
  <c r="G328" i="21"/>
  <c r="F214" i="21"/>
  <c r="J328" i="21"/>
  <c r="L328" i="21"/>
  <c r="O328" i="21"/>
  <c r="R328" i="21"/>
  <c r="Q145" i="21"/>
  <c r="Q94" i="21" s="1"/>
  <c r="J165" i="21"/>
  <c r="J154" i="21" s="1"/>
  <c r="E185" i="21"/>
  <c r="E172" i="21" s="1"/>
  <c r="G185" i="21"/>
  <c r="G172" i="21" s="1"/>
  <c r="J185" i="21"/>
  <c r="J172" i="21" s="1"/>
  <c r="L185" i="21"/>
  <c r="L172" i="21" s="1"/>
  <c r="O185" i="21"/>
  <c r="O172" i="21" s="1"/>
  <c r="I259" i="21"/>
  <c r="I235" i="21" s="1"/>
  <c r="K259" i="21"/>
  <c r="K235" i="21" s="1"/>
  <c r="N259" i="21"/>
  <c r="N235" i="21" s="1"/>
  <c r="Q259" i="21"/>
  <c r="Q235" i="21" s="1"/>
  <c r="J259" i="21"/>
  <c r="J235" i="21" s="1"/>
  <c r="F145" i="21"/>
  <c r="F94" i="21" s="1"/>
  <c r="K145" i="21"/>
  <c r="K94" i="21" s="1"/>
  <c r="D214" i="21"/>
  <c r="D192" i="21" s="1"/>
  <c r="I214" i="21"/>
  <c r="I192" i="21" s="1"/>
  <c r="Q214" i="21"/>
  <c r="Q192" i="21" s="1"/>
  <c r="E345" i="21"/>
  <c r="G345" i="21"/>
  <c r="J345" i="21"/>
  <c r="E398" i="21"/>
  <c r="G398" i="21"/>
  <c r="F66" i="21"/>
  <c r="F51" i="21" s="1"/>
  <c r="I66" i="21"/>
  <c r="I51" i="21" s="1"/>
  <c r="N66" i="21"/>
  <c r="N51" i="21" s="1"/>
  <c r="K66" i="21"/>
  <c r="K51" i="21" s="1"/>
  <c r="Q66" i="21"/>
  <c r="Q51" i="21" s="1"/>
  <c r="L345" i="21"/>
  <c r="O345" i="21"/>
  <c r="R345" i="21"/>
  <c r="E165" i="21"/>
  <c r="E154" i="21" s="1"/>
  <c r="G165" i="21"/>
  <c r="G154" i="21" s="1"/>
  <c r="L165" i="21"/>
  <c r="L154" i="21" s="1"/>
  <c r="J398" i="21"/>
  <c r="E259" i="21"/>
  <c r="E235" i="21" s="1"/>
  <c r="E363" i="21"/>
  <c r="G363" i="21"/>
  <c r="J363" i="21"/>
  <c r="L363" i="21"/>
  <c r="O363" i="21"/>
  <c r="R363" i="21"/>
  <c r="I145" i="21"/>
  <c r="I94" i="21" s="1"/>
  <c r="N145" i="21"/>
  <c r="N94" i="21" s="1"/>
  <c r="O165" i="21"/>
  <c r="O154" i="21" s="1"/>
  <c r="R165" i="21"/>
  <c r="R154" i="21" s="1"/>
  <c r="L398" i="21"/>
  <c r="O398" i="21"/>
  <c r="R398" i="21"/>
  <c r="I185" i="21"/>
  <c r="I172" i="21" s="1"/>
  <c r="K185" i="21"/>
  <c r="K172" i="21" s="1"/>
  <c r="N185" i="21"/>
  <c r="N172" i="21" s="1"/>
  <c r="Q185" i="21"/>
  <c r="Q172" i="21" s="1"/>
  <c r="E214" i="21"/>
  <c r="E192" i="21" s="1"/>
  <c r="G214" i="21"/>
  <c r="G192" i="21" s="1"/>
  <c r="J214" i="21"/>
  <c r="O214" i="21"/>
  <c r="O192" i="21" s="1"/>
  <c r="R214" i="21"/>
  <c r="R192" i="21" s="1"/>
  <c r="G259" i="21"/>
  <c r="G235" i="21" s="1"/>
  <c r="L259" i="21"/>
  <c r="L235" i="21" s="1"/>
  <c r="O259" i="21"/>
  <c r="O235" i="21" s="1"/>
  <c r="R259" i="21"/>
  <c r="R235" i="21" s="1"/>
  <c r="D145" i="21"/>
  <c r="D94" i="21" s="1"/>
  <c r="E145" i="21"/>
  <c r="E94" i="21" s="1"/>
  <c r="G145" i="21"/>
  <c r="G94" i="21" s="1"/>
  <c r="J145" i="21"/>
  <c r="J94" i="21" s="1"/>
  <c r="L145" i="21"/>
  <c r="L94" i="21" s="1"/>
  <c r="O145" i="21"/>
  <c r="O94" i="21" s="1"/>
  <c r="R145" i="21"/>
  <c r="R94" i="21" s="1"/>
  <c r="K328" i="21"/>
  <c r="Q328" i="21"/>
  <c r="E336" i="21"/>
  <c r="G336" i="21"/>
  <c r="J336" i="21"/>
  <c r="L336" i="21"/>
  <c r="O336" i="21"/>
  <c r="R336" i="21"/>
  <c r="I440" i="21"/>
  <c r="N440" i="21"/>
  <c r="D447" i="21"/>
  <c r="F13" i="21"/>
  <c r="I165" i="21"/>
  <c r="I154" i="21" s="1"/>
  <c r="K165" i="21"/>
  <c r="K154" i="21" s="1"/>
  <c r="N165" i="21"/>
  <c r="N154" i="21" s="1"/>
  <c r="Q165" i="21"/>
  <c r="Q154" i="21" s="1"/>
  <c r="N214" i="21"/>
  <c r="N192" i="21" s="1"/>
  <c r="E320" i="21"/>
  <c r="D328" i="21"/>
  <c r="N345" i="21"/>
  <c r="F363" i="21"/>
  <c r="I363" i="21"/>
  <c r="K363" i="21"/>
  <c r="N363" i="21"/>
  <c r="Q363" i="21"/>
  <c r="D405" i="21"/>
  <c r="D419" i="21"/>
  <c r="D433" i="21"/>
  <c r="F259" i="21"/>
  <c r="F235" i="21" s="1"/>
  <c r="D259" i="21"/>
  <c r="D336" i="21"/>
  <c r="F336" i="21"/>
  <c r="F345" i="21"/>
  <c r="D398" i="21"/>
  <c r="G73" i="21"/>
  <c r="L73" i="21"/>
  <c r="R73" i="21"/>
  <c r="D165" i="21"/>
  <c r="F165" i="21"/>
  <c r="D185" i="21"/>
  <c r="F185" i="21"/>
  <c r="I273" i="21"/>
  <c r="Q273" i="21"/>
  <c r="R304" i="21"/>
  <c r="I313" i="21"/>
  <c r="K313" i="21"/>
  <c r="N313" i="21"/>
  <c r="Q313" i="21"/>
  <c r="F320" i="21"/>
  <c r="I320" i="21"/>
  <c r="K320" i="21"/>
  <c r="N320" i="21"/>
  <c r="Q320" i="21"/>
  <c r="F328" i="21"/>
  <c r="E354" i="21"/>
  <c r="G354" i="21"/>
  <c r="J354" i="21"/>
  <c r="L354" i="21"/>
  <c r="O354" i="21"/>
  <c r="R354" i="21"/>
  <c r="F354" i="21"/>
  <c r="D426" i="21"/>
  <c r="F426" i="21"/>
  <c r="D440" i="21"/>
  <c r="F313" i="21"/>
  <c r="D363" i="21"/>
  <c r="D412" i="21"/>
  <c r="D273" i="21"/>
  <c r="K345" i="21"/>
  <c r="D354" i="21"/>
  <c r="D320" i="21"/>
  <c r="K304" i="21"/>
  <c r="N292" i="21"/>
  <c r="K273" i="21"/>
  <c r="K214" i="21"/>
  <c r="K192" i="21" s="1"/>
  <c r="N447" i="21"/>
  <c r="D313" i="21"/>
  <c r="F192" i="21"/>
  <c r="I86" i="21"/>
  <c r="I73" i="21" s="1"/>
  <c r="K86" i="21"/>
  <c r="K73" i="21" s="1"/>
  <c r="N86" i="21"/>
  <c r="N73" i="21" s="1"/>
  <c r="Q86" i="21"/>
  <c r="Q73" i="21" s="1"/>
  <c r="E73" i="21"/>
  <c r="J73" i="21"/>
  <c r="O73" i="21"/>
  <c r="G66" i="21"/>
  <c r="G51" i="21" s="1"/>
  <c r="E66" i="21"/>
  <c r="E51" i="21" s="1"/>
  <c r="O66" i="21"/>
  <c r="O51" i="21" s="1"/>
  <c r="L66" i="21"/>
  <c r="L51" i="21" s="1"/>
  <c r="J66" i="21"/>
  <c r="J51" i="21" s="1"/>
  <c r="R66" i="21"/>
  <c r="R51" i="21" s="1"/>
  <c r="D86" i="21"/>
  <c r="F86" i="21"/>
  <c r="F73" i="21" s="1"/>
  <c r="D66" i="21"/>
  <c r="F12" i="21" l="1"/>
  <c r="F172" i="21"/>
  <c r="I50" i="21"/>
  <c r="J192" i="21"/>
  <c r="J50" i="21" s="1"/>
  <c r="O50" i="21"/>
  <c r="G50" i="21"/>
  <c r="Q50" i="21"/>
  <c r="R50" i="21"/>
  <c r="L50" i="21"/>
  <c r="E50" i="21"/>
  <c r="D172" i="21"/>
  <c r="D235" i="21"/>
  <c r="F154" i="21"/>
  <c r="D154" i="21"/>
  <c r="N273" i="21"/>
  <c r="K50" i="21"/>
  <c r="D73" i="21"/>
  <c r="D51" i="21"/>
  <c r="R397" i="21"/>
  <c r="Q397" i="21"/>
  <c r="O397" i="21"/>
  <c r="N397" i="21"/>
  <c r="L397" i="21"/>
  <c r="K397" i="21"/>
  <c r="J397" i="21"/>
  <c r="I397" i="21"/>
  <c r="G397" i="21"/>
  <c r="F397" i="21"/>
  <c r="E397" i="21"/>
  <c r="D397" i="21"/>
  <c r="R372" i="21"/>
  <c r="Q372" i="21"/>
  <c r="O372" i="21"/>
  <c r="N372" i="21"/>
  <c r="L372" i="21"/>
  <c r="K372" i="21"/>
  <c r="J372" i="21"/>
  <c r="I372" i="21"/>
  <c r="G372" i="21"/>
  <c r="F372" i="21"/>
  <c r="E372" i="21"/>
  <c r="D372" i="21"/>
  <c r="R303" i="21"/>
  <c r="Q303" i="21"/>
  <c r="O303" i="21"/>
  <c r="N303" i="21"/>
  <c r="L303" i="21"/>
  <c r="K303" i="21"/>
  <c r="J303" i="21"/>
  <c r="I303" i="21"/>
  <c r="G303" i="21"/>
  <c r="F303" i="21"/>
  <c r="E303" i="21"/>
  <c r="D303" i="21"/>
  <c r="F50" i="21" l="1"/>
  <c r="N50" i="21"/>
  <c r="D50" i="21"/>
  <c r="O12" i="21" l="1"/>
  <c r="J12" i="21"/>
  <c r="I12" i="21"/>
  <c r="K12" i="21"/>
  <c r="N12" i="21"/>
  <c r="Q12" i="21"/>
  <c r="E12" i="21"/>
  <c r="G12" i="21"/>
  <c r="L12" i="21"/>
  <c r="R12" i="21"/>
  <c r="D12" i="21"/>
  <c r="E11" i="21" l="1"/>
  <c r="J11" i="21"/>
  <c r="O11" i="21"/>
  <c r="L11" i="21" l="1"/>
  <c r="G11" i="21"/>
  <c r="F11" i="21"/>
  <c r="Q11" i="21"/>
  <c r="N11" i="21"/>
  <c r="K11" i="21"/>
  <c r="D11" i="21"/>
  <c r="I11" i="21"/>
  <c r="R11" i="21"/>
</calcChain>
</file>

<file path=xl/sharedStrings.xml><?xml version="1.0" encoding="utf-8"?>
<sst xmlns="http://schemas.openxmlformats.org/spreadsheetml/2006/main" count="497" uniqueCount="202">
  <si>
    <t>§</t>
  </si>
  <si>
    <t>ОБЩО:</t>
  </si>
  <si>
    <t>Основен ремонт на дълготрайни материални активи</t>
  </si>
  <si>
    <t>Придобиване на дълготрайни материални активи</t>
  </si>
  <si>
    <t>Капиталови трансфери</t>
  </si>
  <si>
    <t xml:space="preserve"> Придобиване на нематериални дълготрайни активи</t>
  </si>
  <si>
    <t>Придобиване на земя</t>
  </si>
  <si>
    <t>Собствени средства</t>
  </si>
  <si>
    <t>Източници на финансиране, в т.ч.:</t>
  </si>
  <si>
    <t>в т.ч. от 31-13</t>
  </si>
  <si>
    <t>Европейски средства, със съответното съфинансиране</t>
  </si>
  <si>
    <t>Други източници за финансиране -(заеми, ПУДООС, други)</t>
  </si>
  <si>
    <t>Функция 01</t>
  </si>
  <si>
    <t>Функция 02</t>
  </si>
  <si>
    <t>Функция 03</t>
  </si>
  <si>
    <t>Функция 04</t>
  </si>
  <si>
    <t>Функция 05</t>
  </si>
  <si>
    <t>Функция 06</t>
  </si>
  <si>
    <t>Функция 07</t>
  </si>
  <si>
    <t>Функция 08</t>
  </si>
  <si>
    <t>9а</t>
  </si>
  <si>
    <t>(в лева)</t>
  </si>
  <si>
    <t>10а</t>
  </si>
  <si>
    <t>ППР</t>
  </si>
  <si>
    <t>Обекти</t>
  </si>
  <si>
    <t>…………………………………………….</t>
  </si>
  <si>
    <t>…………………………………..</t>
  </si>
  <si>
    <t>придобиване на компютри и хардуер</t>
  </si>
  <si>
    <t>придобиване на друго оборудване, машини и съоръжения</t>
  </si>
  <si>
    <t>придобиване на транспортни средства</t>
  </si>
  <si>
    <t>придобиване на стопански инвентар</t>
  </si>
  <si>
    <t>придобиване на други ДМА</t>
  </si>
  <si>
    <t>Общи държавни служби</t>
  </si>
  <si>
    <t>Отбрана и сигурност</t>
  </si>
  <si>
    <t>Образование</t>
  </si>
  <si>
    <t>Здравеопазване</t>
  </si>
  <si>
    <t xml:space="preserve"> Социално осигуряване, подпомагане и грижи</t>
  </si>
  <si>
    <t xml:space="preserve"> Жилищно строителство, благоустройство, комунално стопанство и опазване на околната среда</t>
  </si>
  <si>
    <t>Почивно дело, култура, религиозни дейности</t>
  </si>
  <si>
    <t>Икономически дейности и услуги</t>
  </si>
  <si>
    <t>Предоставени целеви субсидии и трансфери от държавния бюджет и трансфери от други бюджетни организации</t>
  </si>
  <si>
    <t>Наименование на обектите/проектите/позициите</t>
  </si>
  <si>
    <t>………………………………………</t>
  </si>
  <si>
    <t>……………………………….</t>
  </si>
  <si>
    <t>Преходен остатък  по бюджета</t>
  </si>
  <si>
    <t>Параграф по ЕБК 31-11; 31-12; 31-13; 31-18; 61-00; СС (собствени средства); ДИ (Други източници)</t>
  </si>
  <si>
    <t>код на ССЕС - 42, 96, 97, 98</t>
  </si>
  <si>
    <t xml:space="preserve">в т.ч. от 31-13 </t>
  </si>
  <si>
    <t>придобиване на сгради</t>
  </si>
  <si>
    <t>изграждане на инфраструктурни обекти</t>
  </si>
  <si>
    <t>……………………………………</t>
  </si>
  <si>
    <t>МиС</t>
  </si>
  <si>
    <t>………………………………..</t>
  </si>
  <si>
    <t>обекти</t>
  </si>
  <si>
    <t>Параграф по ЕБК 31-11; 31-12; 31-13; 31-18; 61-00</t>
  </si>
  <si>
    <t>придобиване на програмни продукти и лицензи за програмни продукти</t>
  </si>
  <si>
    <t>придобиване на други нематериални дълготрайни активи</t>
  </si>
  <si>
    <t>капиталови трансфери за нефинансови предприятия</t>
  </si>
  <si>
    <t>капиталови трансфери за организации с нестопанска цел</t>
  </si>
  <si>
    <t>Прилагане на мерки за енергийна ефективност в ЦДГ №2 "Незабравка", гр. Хасково</t>
  </si>
  <si>
    <t>Подобряване на образователната инфраструктура чрез реконструкция/ремонт и обновяване и въвеждане на мерки за енергийна ефективност в училища и детски градини в гр. Хасково</t>
  </si>
  <si>
    <t>Създаване на условия за качествено професионално образование чрез подобряване на сградния фонд и материалната база на ПГДС "Цар Иван Асен II", гр. Хасково</t>
  </si>
  <si>
    <t>31-13</t>
  </si>
  <si>
    <t>Компютри</t>
  </si>
  <si>
    <t>Автомобили</t>
  </si>
  <si>
    <t>31-11</t>
  </si>
  <si>
    <t>Пълен инженеринг(техн. оборудване, доставка и монтаж на котелно помещение и др.) за газификация в ДГ №16</t>
  </si>
  <si>
    <t>Пълен инженеринг (техн. оборудване, доставка , монтаж, изгр.на котелно помещение и др.)за газификация на СОУ"В.Левски", Хасково</t>
  </si>
  <si>
    <t>Пълен инженеринг (техн. оборудване, доставка , монтаж, изгр.на котелно помещение и др.)за газификация наГПЧЕ "Проф. Д-р Ас. Златаров", Хасково</t>
  </si>
  <si>
    <t>Пълен инженеринг (техн. оборудване, доставка , монтаж, изгр.на котелно помещение и др.)за газификация на НУ "Г.С.Раковски", Хасково</t>
  </si>
  <si>
    <t>Инфраструктурен обект "Авариен изход" ОУ "Христо Смирненски"</t>
  </si>
  <si>
    <t>Пълен инженеринг( техн. оборудване, доставка, монтаж на котелно пмещение и др.)за газификация в ДЦДУ" Марина"</t>
  </si>
  <si>
    <t>Видеонаблюдение на територията на гр. Хасково</t>
  </si>
  <si>
    <t>Градинска техника за ОП "Екопрогрес"</t>
  </si>
  <si>
    <t>Товарен камион- автоцистерна за ОП "Екопрогрес"</t>
  </si>
  <si>
    <t>Допълнително  водоснабдяване на с. Широка поляна</t>
  </si>
  <si>
    <t>Водопроводен клон по ул. "Могила', гр. Хасково</t>
  </si>
  <si>
    <t>Канализация на ул. "Кавказ", гр. Хасково</t>
  </si>
  <si>
    <t>Рехабилитация на техн. инфраструктура на части от уличната канализационна мрежа на кв. " Хисаря", ПИ 77195,739,46 по КК на гр. Хасково</t>
  </si>
  <si>
    <t>Подобряване на градската среда чрез благоустрояване на междублокови пространства и изграждане на достъпна архитектурна среда в гр. Хасково</t>
  </si>
  <si>
    <t>Възстановяване на озеленени площи и изграгдане на плоюадки за игра и спорт в гр. Хасково</t>
  </si>
  <si>
    <t>Канализация по ул " Тимок" в участъка от о.т. 1281 до о.т. 66</t>
  </si>
  <si>
    <t>Подпорна стена в ПИ77195,714,154 по КК , гр. Хасково( ул. " Черешово топче"</t>
  </si>
  <si>
    <t>Закриване, вкл. Биологична и техническа рекултивация на клетка 1(стара) в Регионален център за третиране на неопасни отпадъци в землището на с. Гарваново, община Хасково (СМР, др.разходи)</t>
  </si>
  <si>
    <t>ДИ</t>
  </si>
  <si>
    <t>Парк над ДНА - проектиране</t>
  </si>
  <si>
    <t>Пълен инженеринг( техн. оборудване, доставка, монтаж на котелно пмещение и др.) за газификация в Регионална библиотека "Хр. Смирненски"</t>
  </si>
  <si>
    <t>Компютри за ОП "Общинско лесничейство"</t>
  </si>
  <si>
    <t>Информационно табло за ОП "ТИЦ"</t>
  </si>
  <si>
    <t>Лек автомобил за ОП "Общинско лесничейство"</t>
  </si>
  <si>
    <t>Изложбен щанд- голям за ОП "ТИЦ"</t>
  </si>
  <si>
    <t>Изложбен щанд- малък за ОП "ТИЦ"</t>
  </si>
  <si>
    <t>Витрина за ОП "ТИЦ"</t>
  </si>
  <si>
    <t>Счетоводен софтуер</t>
  </si>
  <si>
    <t>Общ устройствен план на град Хасково</t>
  </si>
  <si>
    <t>Изработване на цифрови кадастрални и регулационни планове</t>
  </si>
  <si>
    <t>Параграф по ЕБК: 45-00; 46-00; 64-00;74-00; 78-00; 83-11; 83-12; 83-71; 83-72; Други източници</t>
  </si>
  <si>
    <r>
      <t xml:space="preserve">Изграждане на мост на р. Харманлийска на път IV-80072 /HKV2252/ I-8 с. Стойково- Любеново- 
</t>
    </r>
    <r>
      <rPr>
        <b/>
        <sz val="11"/>
        <color theme="1"/>
        <rFont val="Calibri"/>
        <family val="2"/>
        <charset val="204"/>
        <scheme val="minor"/>
      </rPr>
      <t>ПМС №76/18.04.2017 г.</t>
    </r>
  </si>
  <si>
    <t>Ремонти дейности на уличната инфраструктура в селата</t>
  </si>
  <si>
    <t>Основен ремонт на санитарни възли на зала в ОНЧ "Заря"</t>
  </si>
  <si>
    <t>Пълен инженеринг( техн. оборудване, доставка, монтаж на котелно помещение и др.) за газификация в ДГ 22</t>
  </si>
  <si>
    <t>Подобряване на образователната инфраструктура чрез реконструкция/ремонт и обновяване и въвеждане на мерки за енергийна  ефективност в училища и детски градини в град Хасково- Оборудване</t>
  </si>
  <si>
    <t>Товарен камион за зимно поддържане на пътища за ОП"Екопрогрес"</t>
  </si>
  <si>
    <t xml:space="preserve">Витрини за експозиции за Регионален Исторически Музей </t>
  </si>
  <si>
    <t>Извършване на обслведване за ЕЕ и техническо обследване на сграда и изготвяне на технически паспорт на спортна зала "Дружба" ППР</t>
  </si>
  <si>
    <t>"Ремонтни работи по дворното пространство в СУ "Св. Паисий Хилендарски"</t>
  </si>
  <si>
    <t>Дублиране на 4 броя кладенци в обсега на санитарно-охранителна зона "Северна зона"</t>
  </si>
  <si>
    <t>Изграждане на част от напорен водопровод от ПС "Източна зона" до черпателен резервоар на ПС "Юг"</t>
  </si>
  <si>
    <t>Изграждане на част от напорен водопровод от кранова шахта на напорен водопровод от ПС "Извора" до водоем</t>
  </si>
  <si>
    <t>Закупуване на вертикален подемник за хора с увреждания - 2 бр. в сградите на ОДЗ 11 Елхица</t>
  </si>
  <si>
    <t xml:space="preserve"> за газификация на ОНЧ "Заря"</t>
  </si>
  <si>
    <t>Закупуване на високо технологично оборудване за ранно оповестяване при възникване на горски пожари"- изграждане напожароизвестяваща кула</t>
  </si>
  <si>
    <t>Закупуване на автовишка по проект "Закупуване на висока технологично оборудване на ранно оповестяване при възникване на горски пожари"</t>
  </si>
  <si>
    <t>Доставка на офис оборудване и оборудване на система за ранно оповестяване за пожари по проект "Закупуване на висока технологично оборудване на ранно оповестяване при възникване на горски пожари"</t>
  </si>
  <si>
    <t>Софтуеърен продукт за нуждите на система за ранно оповестяване за пожари по проект "Закупуване на високо технологично  оборудване за ранно оповестяване при възникване на горски пожари"</t>
  </si>
  <si>
    <t>Софтуер - ГИС "Акстър"</t>
  </si>
  <si>
    <t>Обследване за енергийна ефективности изготвяне на технически паспорти на сгради на: ДГ №1, ДГ №17, ДГ №16 и ДГ №18</t>
  </si>
  <si>
    <t>Обследване за енергийна ефективност и оценки на енергийни спестявания на училища и детски градини, за които са приложени мерки за ЕЕ</t>
  </si>
  <si>
    <t xml:space="preserve">Извършване на обслведване за ЕЕ и техническо обследване на сграда и изготвяне на технически паспорт на сграда на Областна администрация И  многофамилна жилищна сграда </t>
  </si>
  <si>
    <t>Проектиране и ремонт на  сграда "Райна Княгиня"</t>
  </si>
  <si>
    <t xml:space="preserve">Ремонт на сграда Осма </t>
  </si>
  <si>
    <t>Дублиране на 1 брой тръбен кладенец в района на вододайна зона "Узунджово II"</t>
  </si>
  <si>
    <t>Дублиране на 3 броя тръбни кладенци в района на вододайна зона "Източна зона"</t>
  </si>
  <si>
    <t>Укрепване на съществуваща подпорна стена от каменна зидария-участък "Запад" на р. Хасковска</t>
  </si>
  <si>
    <t>Водоснабдяване с. Маслиново, общ. Хасково- (СОЗ)</t>
  </si>
  <si>
    <t>Преустройство на санитарни възли в ОУО</t>
  </si>
  <si>
    <t>Ремонтни работи на уличната инфраструктура в гр. Хасково съгласно Опис 2</t>
  </si>
  <si>
    <t>Проект преустройство клетка за тигър</t>
  </si>
  <si>
    <t>Ремонт на отоплителна, вентилационна и електро инсталации в ОНЧ " Заря", Хасково</t>
  </si>
  <si>
    <t>Проектиране на стадион "Младост"</t>
  </si>
  <si>
    <t>Проектиране на ограда на стадион "Хасково"</t>
  </si>
  <si>
    <t>Ремонт на общинската пътна мрежа на територията на община Хасково през 2017 година</t>
  </si>
  <si>
    <t>Микробус  за нуждите на ЦСОП "Петър Берон"</t>
  </si>
  <si>
    <t>Стопански инвентар общинска администрация</t>
  </si>
  <si>
    <t>31-18</t>
  </si>
  <si>
    <t>Компютри за СУ "П.Хилендарски"</t>
  </si>
  <si>
    <t>Компютри за ПМГ</t>
  </si>
  <si>
    <t>Компютри за ЕГ "Проф д-р Асен Златаров"</t>
  </si>
  <si>
    <t>Компютри за ОУ "Иван Рилски"</t>
  </si>
  <si>
    <t>Компютри за ОУ "Климент Охридски"</t>
  </si>
  <si>
    <t>Компютри за ОУ "Христо Смирненски"</t>
  </si>
  <si>
    <t>Компютри за ОУ "Н.Вапцаров"</t>
  </si>
  <si>
    <t>Компютри за ОУ  с.Малево</t>
  </si>
  <si>
    <t>Компютри за ОУ с.Конуш</t>
  </si>
  <si>
    <t>Компютри за ОУО</t>
  </si>
  <si>
    <t>Компютри за ДГ 3</t>
  </si>
  <si>
    <t>Компютри за ДГ 15</t>
  </si>
  <si>
    <t>Компютри за ДГИ</t>
  </si>
  <si>
    <t>Компютри за ДГ № 20</t>
  </si>
  <si>
    <t>Компютри за ОУ "Ш.Петьофи"</t>
  </si>
  <si>
    <t>Компютри за ОП МЛ.Център</t>
  </si>
  <si>
    <t>Копирна машина за ОП "Младежки център"</t>
  </si>
  <si>
    <t>Придобиване на пожароизвестителна уредба СУ "Васил Левски"</t>
  </si>
  <si>
    <t>Придобиване на пожароизвестителна уредба ОУО</t>
  </si>
  <si>
    <t>Климатици за СУ "П. Хилендарски"</t>
  </si>
  <si>
    <t>Климатици за ОУ "Л. Каравелов"</t>
  </si>
  <si>
    <t>Климатици за ОУ в с. Конуш</t>
  </si>
  <si>
    <t>Климатици за ПМГ гр. Хасково</t>
  </si>
  <si>
    <t>Климатици за ДГИ</t>
  </si>
  <si>
    <t>МФУ за СУ "В. Левски"</t>
  </si>
  <si>
    <t>Видеонаблюдение ОУ "Иван Рилски" гр. Хасково</t>
  </si>
  <si>
    <t>Слънчеви колектори за ОУО</t>
  </si>
  <si>
    <t>Съдомиялни машини 2 бр. за ДГ №3</t>
  </si>
  <si>
    <t>Детски съоръжения за ДГ №17</t>
  </si>
  <si>
    <t>Машина за почистване на ОУ "Ш. Петьофи"</t>
  </si>
  <si>
    <t>61-00</t>
  </si>
  <si>
    <t>Компютър за ПИЦ ОП "Мл. Център"</t>
  </si>
  <si>
    <t>Климатик за ПИЦ ОП "Мл. Център"</t>
  </si>
  <si>
    <t>Резервоар за гориво за Специализирани институции</t>
  </si>
  <si>
    <t>Асфалторезачка за ОП Екопрогрес</t>
  </si>
  <si>
    <t>Канализация на ПС "Смокини" - ППР</t>
  </si>
  <si>
    <t>Проектиране на напорен водопровод за питейна вода от помпена станция до контрарезервоар в с. Брягово</t>
  </si>
  <si>
    <t>Компютри за РБ</t>
  </si>
  <si>
    <t>Компютри за Галерия</t>
  </si>
  <si>
    <t>Компютри за РИМ</t>
  </si>
  <si>
    <t>Климатици за РБ</t>
  </si>
  <si>
    <t>Климатици за РИМ</t>
  </si>
  <si>
    <t>Детско съоръжение за ПС "Смокини" ОП "Спорт и отдих"</t>
  </si>
  <si>
    <t>Оборудване по проект "Съхраняване, защита, популяризиране на културното наследство"</t>
  </si>
  <si>
    <t>Газификация на котелно помещение и ремонт на отоплителна, вентилационна и електро инсталации в ОНЧ Заря Хасково</t>
  </si>
  <si>
    <t>Хладилник вертикален среднотемпературен (1 бр.) и стрийтфитнес за ПС Смокини (1 бр.)</t>
  </si>
  <si>
    <t>Придобиване на нови спортни съоръжения за стадион "Хасково"</t>
  </si>
  <si>
    <t>Колонен климатик</t>
  </si>
  <si>
    <t>Програмен продукт за ЕГ "Проф. д-р Асен Златаров"</t>
  </si>
  <si>
    <t>Програмен продукт за РБ</t>
  </si>
  <si>
    <t>БИЛО</t>
  </si>
  <si>
    <t>СТАВА</t>
  </si>
  <si>
    <t xml:space="preserve">БИЛО </t>
  </si>
  <si>
    <t>Климатик за нуждите на ОП "Младежки център"</t>
  </si>
  <si>
    <t>Комбинирани детски съоръжения за ДГИ (ПУДООС)</t>
  </si>
  <si>
    <t>Компютри СУ "Васил Левски"(6 бр. лаптоп)</t>
  </si>
  <si>
    <t>МФУ за нуждите на РБ "Христо Смирненски"</t>
  </si>
  <si>
    <t>Система за видеонаблюдение в РБ</t>
  </si>
  <si>
    <t>Машина за подвръзване на книги за РБ</t>
  </si>
  <si>
    <t>Локатори за подземни кабели- 2 бр.</t>
  </si>
  <si>
    <t>Хидрочук за нуждите на ОП "Екопрогрес"</t>
  </si>
  <si>
    <t>Изграждане на подпорна стена в района на ПГДС  „Цар Иван Асен II”, УПИ II – за училище, кв. 20 по плана на гр. Хасково ид. № 77195.713.2</t>
  </si>
  <si>
    <t>Реконструкция на подпорна стена от северна страна на СУ "П. Хилендарски", гр. Хасково</t>
  </si>
  <si>
    <t>Климатична техника и видеонаблюдение</t>
  </si>
  <si>
    <t>Пълен инженеринг (техн. оборудване, доставка , монтаж, изгр.на котелно помещение и др.)за газификация на ОУ "Н.Й.Вапцаров"</t>
  </si>
  <si>
    <t xml:space="preserve"> Корекция на разчета за капиталови разходи по обекти и източници на финансиране</t>
  </si>
  <si>
    <t>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</si>
</sst>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3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7" xfId="0" applyFont="1" applyBorder="1" applyAlignment="1">
      <alignment wrapText="1"/>
    </xf>
    <xf numFmtId="0" fontId="0" fillId="0" borderId="0" xfId="0" applyBorder="1"/>
    <xf numFmtId="0" fontId="4" fillId="0" borderId="0" xfId="0" applyFont="1" applyBorder="1"/>
    <xf numFmtId="0" fontId="0" fillId="0" borderId="1" xfId="0" applyFont="1" applyBorder="1"/>
    <xf numFmtId="0" fontId="0" fillId="0" borderId="0" xfId="0" applyFill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Continuous" vertical="center" wrapText="1"/>
    </xf>
    <xf numFmtId="0" fontId="0" fillId="0" borderId="7" xfId="0" applyFont="1" applyFill="1" applyBorder="1" applyAlignment="1">
      <alignment wrapText="1"/>
    </xf>
    <xf numFmtId="0" fontId="0" fillId="0" borderId="1" xfId="0" applyFont="1" applyBorder="1" applyAlignment="1"/>
    <xf numFmtId="0" fontId="0" fillId="0" borderId="0" xfId="0" applyFont="1" applyBorder="1"/>
    <xf numFmtId="0" fontId="1" fillId="0" borderId="0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1" fillId="0" borderId="1" xfId="0" applyNumberFormat="1" applyFont="1" applyBorder="1"/>
    <xf numFmtId="3" fontId="0" fillId="0" borderId="1" xfId="0" applyNumberFormat="1" applyFont="1" applyBorder="1"/>
    <xf numFmtId="1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1" fontId="1" fillId="0" borderId="1" xfId="0" applyNumberFormat="1" applyFont="1" applyBorder="1"/>
    <xf numFmtId="1" fontId="0" fillId="0" borderId="1" xfId="0" applyNumberFormat="1" applyFont="1" applyBorder="1"/>
    <xf numFmtId="0" fontId="0" fillId="0" borderId="7" xfId="0" applyFont="1" applyBorder="1"/>
    <xf numFmtId="0" fontId="8" fillId="0" borderId="0" xfId="0" applyFont="1"/>
    <xf numFmtId="0" fontId="8" fillId="0" borderId="0" xfId="0" applyFont="1" applyBorder="1" applyAlignment="1">
      <alignment wrapText="1"/>
    </xf>
    <xf numFmtId="0" fontId="9" fillId="0" borderId="0" xfId="0" applyFont="1" applyBorder="1"/>
    <xf numFmtId="0" fontId="8" fillId="0" borderId="0" xfId="0" applyFont="1" applyBorder="1"/>
    <xf numFmtId="0" fontId="1" fillId="0" borderId="0" xfId="0" applyFont="1"/>
    <xf numFmtId="0" fontId="1" fillId="4" borderId="1" xfId="0" applyFont="1" applyFill="1" applyBorder="1" applyAlignment="1"/>
    <xf numFmtId="0" fontId="1" fillId="4" borderId="3" xfId="0" applyFont="1" applyFill="1" applyBorder="1" applyAlignment="1">
      <alignment wrapText="1"/>
    </xf>
    <xf numFmtId="0" fontId="1" fillId="4" borderId="1" xfId="0" applyFont="1" applyFill="1" applyBorder="1"/>
    <xf numFmtId="1" fontId="1" fillId="4" borderId="1" xfId="0" applyNumberFormat="1" applyFont="1" applyFill="1" applyBorder="1"/>
    <xf numFmtId="1" fontId="0" fillId="4" borderId="1" xfId="0" applyNumberForma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3" fontId="1" fillId="4" borderId="1" xfId="0" applyNumberFormat="1" applyFont="1" applyFill="1" applyBorder="1"/>
    <xf numFmtId="0" fontId="1" fillId="3" borderId="1" xfId="0" applyFont="1" applyFill="1" applyBorder="1"/>
    <xf numFmtId="1" fontId="1" fillId="3" borderId="1" xfId="0" applyNumberFormat="1" applyFont="1" applyFill="1" applyBorder="1"/>
    <xf numFmtId="0" fontId="0" fillId="3" borderId="0" xfId="0" applyFill="1"/>
    <xf numFmtId="0" fontId="1" fillId="5" borderId="1" xfId="0" applyFont="1" applyFill="1" applyBorder="1"/>
    <xf numFmtId="1" fontId="1" fillId="5" borderId="1" xfId="0" applyNumberFormat="1" applyFont="1" applyFill="1" applyBorder="1"/>
    <xf numFmtId="0" fontId="0" fillId="3" borderId="7" xfId="0" applyFont="1" applyFill="1" applyBorder="1" applyAlignment="1">
      <alignment wrapText="1"/>
    </xf>
    <xf numFmtId="0" fontId="0" fillId="3" borderId="1" xfId="0" applyFont="1" applyFill="1" applyBorder="1" applyAlignment="1"/>
    <xf numFmtId="1" fontId="0" fillId="3" borderId="1" xfId="0" applyNumberFormat="1" applyFont="1" applyFill="1" applyBorder="1"/>
    <xf numFmtId="0" fontId="0" fillId="3" borderId="1" xfId="0" applyFont="1" applyFill="1" applyBorder="1"/>
    <xf numFmtId="3" fontId="0" fillId="3" borderId="1" xfId="0" applyNumberFormat="1" applyFont="1" applyFill="1" applyBorder="1"/>
    <xf numFmtId="0" fontId="0" fillId="3" borderId="1" xfId="0" applyFill="1" applyBorder="1"/>
    <xf numFmtId="1" fontId="6" fillId="3" borderId="1" xfId="0" applyNumberFormat="1" applyFont="1" applyFill="1" applyBorder="1"/>
    <xf numFmtId="3" fontId="6" fillId="3" borderId="1" xfId="0" applyNumberFormat="1" applyFont="1" applyFill="1" applyBorder="1"/>
    <xf numFmtId="0" fontId="0" fillId="5" borderId="7" xfId="0" applyFont="1" applyFill="1" applyBorder="1" applyAlignment="1">
      <alignment wrapText="1"/>
    </xf>
    <xf numFmtId="1" fontId="0" fillId="5" borderId="1" xfId="0" applyNumberFormat="1" applyFont="1" applyFill="1" applyBorder="1"/>
    <xf numFmtId="0" fontId="0" fillId="5" borderId="1" xfId="0" applyFont="1" applyFill="1" applyBorder="1"/>
    <xf numFmtId="3" fontId="0" fillId="5" borderId="1" xfId="0" applyNumberFormat="1" applyFont="1" applyFill="1" applyBorder="1"/>
    <xf numFmtId="0" fontId="0" fillId="5" borderId="1" xfId="0" applyFill="1" applyBorder="1"/>
    <xf numFmtId="0" fontId="7" fillId="5" borderId="7" xfId="0" applyFont="1" applyFill="1" applyBorder="1" applyAlignment="1">
      <alignment wrapText="1"/>
    </xf>
    <xf numFmtId="3" fontId="1" fillId="5" borderId="1" xfId="0" applyNumberFormat="1" applyFont="1" applyFill="1" applyBorder="1"/>
    <xf numFmtId="0" fontId="1" fillId="5" borderId="7" xfId="0" applyFont="1" applyFill="1" applyBorder="1" applyAlignment="1">
      <alignment wrapText="1"/>
    </xf>
    <xf numFmtId="3" fontId="1" fillId="3" borderId="1" xfId="0" applyNumberFormat="1" applyFont="1" applyFill="1" applyBorder="1"/>
    <xf numFmtId="0" fontId="0" fillId="5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3" borderId="1" xfId="0" applyFont="1" applyFill="1" applyBorder="1" applyAlignment="1">
      <alignment wrapText="1"/>
    </xf>
    <xf numFmtId="0" fontId="1" fillId="6" borderId="1" xfId="0" applyFont="1" applyFill="1" applyBorder="1"/>
    <xf numFmtId="1" fontId="1" fillId="6" borderId="1" xfId="0" applyNumberFormat="1" applyFont="1" applyFill="1" applyBorder="1"/>
    <xf numFmtId="3" fontId="1" fillId="6" borderId="1" xfId="0" applyNumberFormat="1" applyFont="1" applyFill="1" applyBorder="1"/>
    <xf numFmtId="0" fontId="1" fillId="6" borderId="7" xfId="0" applyFont="1" applyFill="1" applyBorder="1" applyAlignment="1">
      <alignment wrapText="1"/>
    </xf>
    <xf numFmtId="0" fontId="1" fillId="3" borderId="0" xfId="0" applyFont="1" applyFill="1"/>
    <xf numFmtId="0" fontId="0" fillId="0" borderId="2" xfId="0" applyBorder="1" applyAlignment="1">
      <alignment vertical="top" wrapText="1"/>
    </xf>
    <xf numFmtId="0" fontId="0" fillId="0" borderId="2" xfId="0" applyBorder="1" applyAlignment="1">
      <alignment wrapText="1"/>
    </xf>
    <xf numFmtId="0" fontId="0" fillId="3" borderId="2" xfId="0" applyFill="1" applyBorder="1" applyAlignment="1">
      <alignment vertical="top" wrapText="1"/>
    </xf>
    <xf numFmtId="0" fontId="0" fillId="0" borderId="1" xfId="0" applyFont="1" applyFill="1" applyBorder="1"/>
    <xf numFmtId="1" fontId="0" fillId="0" borderId="1" xfId="0" applyNumberFormat="1" applyFont="1" applyFill="1" applyBorder="1"/>
    <xf numFmtId="0" fontId="0" fillId="0" borderId="1" xfId="0" applyBorder="1" applyAlignment="1">
      <alignment horizontal="center" vertical="center" wrapText="1"/>
    </xf>
    <xf numFmtId="0" fontId="10" fillId="3" borderId="7" xfId="0" applyFont="1" applyFill="1" applyBorder="1" applyAlignment="1">
      <alignment vertical="top" wrapText="1"/>
    </xf>
    <xf numFmtId="0" fontId="10" fillId="3" borderId="7" xfId="0" applyFont="1" applyFill="1" applyBorder="1" applyAlignment="1">
      <alignment wrapText="1"/>
    </xf>
    <xf numFmtId="0" fontId="11" fillId="7" borderId="7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7" xfId="0" applyFont="1" applyFill="1" applyBorder="1" applyAlignment="1">
      <alignment wrapText="1"/>
    </xf>
    <xf numFmtId="1" fontId="1" fillId="0" borderId="1" xfId="0" applyNumberFormat="1" applyFont="1" applyFill="1" applyBorder="1"/>
    <xf numFmtId="0" fontId="1" fillId="0" borderId="1" xfId="0" applyFont="1" applyFill="1" applyBorder="1"/>
    <xf numFmtId="0" fontId="0" fillId="0" borderId="1" xfId="0" applyFill="1" applyBorder="1"/>
    <xf numFmtId="3" fontId="1" fillId="0" borderId="1" xfId="0" applyNumberFormat="1" applyFont="1" applyFill="1" applyBorder="1"/>
    <xf numFmtId="0" fontId="1" fillId="3" borderId="7" xfId="0" applyFont="1" applyFill="1" applyBorder="1" applyAlignment="1">
      <alignment wrapText="1"/>
    </xf>
    <xf numFmtId="0" fontId="0" fillId="0" borderId="2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2" xfId="0" applyFill="1" applyBorder="1" applyAlignment="1">
      <alignment wrapText="1"/>
    </xf>
    <xf numFmtId="0" fontId="1" fillId="0" borderId="1" xfId="0" applyFont="1" applyBorder="1" applyAlignment="1">
      <alignment horizontal="centerContinuous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3" borderId="7" xfId="0" applyFont="1" applyFill="1" applyBorder="1" applyAlignment="1">
      <alignment wrapText="1"/>
    </xf>
    <xf numFmtId="0" fontId="10" fillId="0" borderId="7" xfId="0" applyFont="1" applyBorder="1" applyAlignment="1">
      <alignment wrapText="1"/>
    </xf>
    <xf numFmtId="0" fontId="7" fillId="3" borderId="1" xfId="0" applyFont="1" applyFill="1" applyBorder="1"/>
    <xf numFmtId="1" fontId="7" fillId="3" borderId="1" xfId="0" applyNumberFormat="1" applyFont="1" applyFill="1" applyBorder="1"/>
    <xf numFmtId="3" fontId="7" fillId="3" borderId="1" xfId="0" applyNumberFormat="1" applyFont="1" applyFill="1" applyBorder="1"/>
    <xf numFmtId="0" fontId="7" fillId="3" borderId="0" xfId="0" applyFont="1" applyFill="1"/>
    <xf numFmtId="0" fontId="10" fillId="3" borderId="1" xfId="0" applyFont="1" applyFill="1" applyBorder="1"/>
    <xf numFmtId="0" fontId="10" fillId="3" borderId="0" xfId="0" applyFont="1" applyFill="1"/>
    <xf numFmtId="1" fontId="10" fillId="3" borderId="1" xfId="0" applyNumberFormat="1" applyFont="1" applyFill="1" applyBorder="1"/>
    <xf numFmtId="3" fontId="10" fillId="3" borderId="1" xfId="0" applyNumberFormat="1" applyFont="1" applyFill="1" applyBorder="1"/>
    <xf numFmtId="0" fontId="10" fillId="3" borderId="1" xfId="0" applyFont="1" applyFill="1" applyBorder="1" applyAlignment="1"/>
    <xf numFmtId="0" fontId="10" fillId="3" borderId="2" xfId="0" applyFont="1" applyFill="1" applyBorder="1" applyAlignment="1">
      <alignment vertical="top" wrapText="1"/>
    </xf>
    <xf numFmtId="0" fontId="10" fillId="0" borderId="1" xfId="0" applyFont="1" applyBorder="1"/>
    <xf numFmtId="1" fontId="10" fillId="0" borderId="1" xfId="0" applyNumberFormat="1" applyFont="1" applyBorder="1"/>
    <xf numFmtId="1" fontId="7" fillId="0" borderId="1" xfId="0" applyNumberFormat="1" applyFont="1" applyBorder="1"/>
    <xf numFmtId="3" fontId="7" fillId="0" borderId="1" xfId="0" applyNumberFormat="1" applyFont="1" applyBorder="1"/>
    <xf numFmtId="0" fontId="10" fillId="0" borderId="0" xfId="0" applyFont="1"/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vertical="top" wrapText="1"/>
    </xf>
  </cellXfs>
  <cellStyles count="3">
    <cellStyle name="Normal 2" xfId="1"/>
    <cellStyle name="Normal_BIN 7301,7311 and 6301" xfId="2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97"/>
  <sheetViews>
    <sheetView tabSelected="1" zoomScale="90" zoomScaleNormal="90" workbookViewId="0">
      <selection activeCell="O2" sqref="O2:Q2"/>
    </sheetView>
  </sheetViews>
  <sheetFormatPr defaultRowHeight="15" x14ac:dyDescent="0.25"/>
  <cols>
    <col min="1" max="1" width="13.5703125" customWidth="1"/>
    <col min="2" max="2" width="52.85546875" style="4" customWidth="1"/>
    <col min="3" max="3" width="11.42578125" customWidth="1"/>
    <col min="4" max="4" width="12.7109375" customWidth="1"/>
    <col min="5" max="6" width="11.42578125" customWidth="1"/>
    <col min="7" max="7" width="10.5703125" customWidth="1"/>
    <col min="8" max="8" width="13" customWidth="1"/>
    <col min="9" max="9" width="11.42578125" customWidth="1"/>
    <col min="10" max="10" width="12.28515625" customWidth="1"/>
    <col min="11" max="13" width="12.5703125" customWidth="1"/>
    <col min="14" max="14" width="11.42578125" customWidth="1"/>
    <col min="15" max="15" width="12.5703125" customWidth="1"/>
    <col min="16" max="16" width="11.85546875" customWidth="1"/>
    <col min="17" max="17" width="11.7109375" customWidth="1"/>
    <col min="18" max="18" width="14.85546875" customWidth="1"/>
  </cols>
  <sheetData>
    <row r="2" spans="1:18" ht="15.75" x14ac:dyDescent="0.25">
      <c r="O2" s="117" t="s">
        <v>201</v>
      </c>
      <c r="P2" s="117"/>
      <c r="Q2" s="117"/>
    </row>
    <row r="3" spans="1:18" ht="22.5" customHeight="1" x14ac:dyDescent="0.25">
      <c r="B3" s="116" t="s">
        <v>200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8" ht="15.75" customHeight="1" x14ac:dyDescent="0.25"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8" ht="15.75" x14ac:dyDescent="0.25">
      <c r="I5" s="9"/>
      <c r="J5" s="9"/>
      <c r="R5" s="10" t="s">
        <v>21</v>
      </c>
    </row>
    <row r="6" spans="1:18" ht="15.75" customHeight="1" x14ac:dyDescent="0.25">
      <c r="A6" s="98" t="s">
        <v>0</v>
      </c>
      <c r="B6" s="102" t="s">
        <v>41</v>
      </c>
      <c r="C6" s="109" t="s">
        <v>8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1"/>
    </row>
    <row r="7" spans="1:18" ht="15.75" customHeight="1" x14ac:dyDescent="0.25">
      <c r="A7" s="99"/>
      <c r="B7" s="103"/>
      <c r="C7" s="112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4"/>
    </row>
    <row r="8" spans="1:18" ht="41.25" customHeight="1" x14ac:dyDescent="0.25">
      <c r="A8" s="100"/>
      <c r="B8" s="104"/>
      <c r="C8" s="106" t="s">
        <v>40</v>
      </c>
      <c r="D8" s="107"/>
      <c r="E8" s="107"/>
      <c r="F8" s="107"/>
      <c r="G8" s="108"/>
      <c r="H8" s="106" t="s">
        <v>44</v>
      </c>
      <c r="I8" s="107"/>
      <c r="J8" s="108"/>
      <c r="K8" s="115" t="s">
        <v>7</v>
      </c>
      <c r="L8" s="115"/>
      <c r="M8" s="106" t="s">
        <v>11</v>
      </c>
      <c r="N8" s="107"/>
      <c r="O8" s="108"/>
      <c r="P8" s="115" t="s">
        <v>10</v>
      </c>
      <c r="Q8" s="115"/>
      <c r="R8" s="115"/>
    </row>
    <row r="9" spans="1:18" s="3" customFormat="1" ht="135" customHeight="1" x14ac:dyDescent="0.25">
      <c r="A9" s="101"/>
      <c r="B9" s="105"/>
      <c r="C9" s="22" t="s">
        <v>54</v>
      </c>
      <c r="D9" s="11" t="s">
        <v>185</v>
      </c>
      <c r="E9" s="22" t="s">
        <v>47</v>
      </c>
      <c r="F9" s="11" t="s">
        <v>186</v>
      </c>
      <c r="G9" s="22" t="s">
        <v>9</v>
      </c>
      <c r="H9" s="20" t="s">
        <v>45</v>
      </c>
      <c r="I9" s="11" t="s">
        <v>185</v>
      </c>
      <c r="J9" s="11" t="s">
        <v>186</v>
      </c>
      <c r="K9" s="11" t="s">
        <v>187</v>
      </c>
      <c r="L9" s="11" t="s">
        <v>186</v>
      </c>
      <c r="M9" s="83" t="s">
        <v>96</v>
      </c>
      <c r="N9" s="11" t="s">
        <v>185</v>
      </c>
      <c r="O9" s="11" t="s">
        <v>186</v>
      </c>
      <c r="P9" s="19" t="s">
        <v>46</v>
      </c>
      <c r="Q9" s="11" t="s">
        <v>187</v>
      </c>
      <c r="R9" s="97" t="s">
        <v>186</v>
      </c>
    </row>
    <row r="10" spans="1:18" s="3" customFormat="1" x14ac:dyDescent="0.25">
      <c r="A10" s="11">
        <v>1</v>
      </c>
      <c r="B10" s="13">
        <v>2</v>
      </c>
      <c r="C10" s="21">
        <v>8</v>
      </c>
      <c r="D10" s="11">
        <v>9</v>
      </c>
      <c r="E10" s="11" t="s">
        <v>20</v>
      </c>
      <c r="F10" s="11">
        <v>10</v>
      </c>
      <c r="G10" s="11" t="s">
        <v>22</v>
      </c>
      <c r="H10" s="11">
        <v>11</v>
      </c>
      <c r="I10" s="11">
        <v>12</v>
      </c>
      <c r="J10" s="11">
        <v>13</v>
      </c>
      <c r="K10" s="11">
        <v>14</v>
      </c>
      <c r="L10" s="11">
        <v>15</v>
      </c>
      <c r="M10" s="11">
        <v>16</v>
      </c>
      <c r="N10" s="11">
        <v>17</v>
      </c>
      <c r="O10" s="11">
        <v>18</v>
      </c>
      <c r="P10" s="11">
        <v>19</v>
      </c>
      <c r="Q10" s="11">
        <v>20</v>
      </c>
      <c r="R10" s="14">
        <v>21</v>
      </c>
    </row>
    <row r="11" spans="1:18" s="3" customFormat="1" ht="15.75" x14ac:dyDescent="0.25">
      <c r="A11" s="19"/>
      <c r="B11" s="12" t="s">
        <v>1</v>
      </c>
      <c r="C11" s="30"/>
      <c r="D11" s="29">
        <f>D12+D50+D303+D372+D397</f>
        <v>1753910</v>
      </c>
      <c r="E11" s="29">
        <f>E12+E50+E303+E372+E397</f>
        <v>1374500</v>
      </c>
      <c r="F11" s="29">
        <f>F12+F50+F303+F372+F397</f>
        <v>1764580</v>
      </c>
      <c r="G11" s="29">
        <f>G12+G50+G303+G372+G397</f>
        <v>1374500</v>
      </c>
      <c r="H11" s="31"/>
      <c r="I11" s="29">
        <f>I12+I50+I303+I372+I397</f>
        <v>2602029</v>
      </c>
      <c r="J11" s="29">
        <f>J12+J50+J303+J372+J397</f>
        <v>2602029</v>
      </c>
      <c r="K11" s="29">
        <f>K12+K50+K303+K372+K397</f>
        <v>4426454</v>
      </c>
      <c r="L11" s="29">
        <f>L12+L50+L303+L372+L397</f>
        <v>4633532</v>
      </c>
      <c r="M11" s="29"/>
      <c r="N11" s="29">
        <f>N12+N50+N303+N372+N397</f>
        <v>0</v>
      </c>
      <c r="O11" s="29">
        <f>O12+O50+O303+O372+O397</f>
        <v>3000</v>
      </c>
      <c r="P11" s="29"/>
      <c r="Q11" s="29">
        <f>Q12+Q50+Q303+Q372+Q397</f>
        <v>7422527</v>
      </c>
      <c r="R11" s="29">
        <f>R12+R50+R303+R372+R397</f>
        <v>7422527</v>
      </c>
    </row>
    <row r="12" spans="1:18" s="50" customFormat="1" x14ac:dyDescent="0.25">
      <c r="A12" s="40">
        <v>5100</v>
      </c>
      <c r="B12" s="41" t="s">
        <v>2</v>
      </c>
      <c r="C12" s="43"/>
      <c r="D12" s="43">
        <f>D13+D21+D23+D32+D34+D36+D40+D47</f>
        <v>1448243</v>
      </c>
      <c r="E12" s="43">
        <f>E13+E21+E23+E32+E34+E36+E40+E47</f>
        <v>1374500</v>
      </c>
      <c r="F12" s="43">
        <f>F13+F21+F23+F32+F34+F36+F40+F47</f>
        <v>1448243</v>
      </c>
      <c r="G12" s="43">
        <f>G13+G21+G23+G32+G34+G36+G40+G47</f>
        <v>1374500</v>
      </c>
      <c r="H12" s="44"/>
      <c r="I12" s="43">
        <f>I13+I21+I23+I32+I34+I36+I40+I47</f>
        <v>0</v>
      </c>
      <c r="J12" s="43">
        <f>J13+J21+J23+J32+J34+J36+J40+J47</f>
        <v>0</v>
      </c>
      <c r="K12" s="43">
        <f>K13+K21+K23+K32+K34+K36+K40+K47</f>
        <v>2420244</v>
      </c>
      <c r="L12" s="43">
        <f>L13+L21+L23+L32+L34+L36+L40+L47</f>
        <v>2404364</v>
      </c>
      <c r="M12" s="43"/>
      <c r="N12" s="43">
        <f>N13+N21+N23+N32+N34+N36+N40+N47</f>
        <v>0</v>
      </c>
      <c r="O12" s="43">
        <f>O13+O21+O23+O32+O34+O36+O40+O47</f>
        <v>0</v>
      </c>
      <c r="P12" s="44"/>
      <c r="Q12" s="43">
        <f>Q13+Q21+Q23+Q32+Q34+Q36+Q40+Q47</f>
        <v>3250047</v>
      </c>
      <c r="R12" s="43">
        <f>R13+R21+R23+R32+R34+R36+R40+R47</f>
        <v>3250047</v>
      </c>
    </row>
    <row r="13" spans="1:18" s="39" customFormat="1" ht="15" customHeight="1" x14ac:dyDescent="0.25">
      <c r="A13" s="76" t="s">
        <v>12</v>
      </c>
      <c r="B13" s="76" t="s">
        <v>32</v>
      </c>
      <c r="C13" s="73"/>
      <c r="D13" s="74">
        <f>D14+D17+D19</f>
        <v>0</v>
      </c>
      <c r="E13" s="74">
        <f>E14+E17+E19</f>
        <v>0</v>
      </c>
      <c r="F13" s="74">
        <f>F14+F17+F19</f>
        <v>0</v>
      </c>
      <c r="G13" s="74">
        <f>G14+G17+G19</f>
        <v>0</v>
      </c>
      <c r="H13" s="74"/>
      <c r="I13" s="74">
        <f>I14+I17+I19</f>
        <v>0</v>
      </c>
      <c r="J13" s="74">
        <f>J14+J17+J19</f>
        <v>0</v>
      </c>
      <c r="K13" s="74">
        <f>K14+K17+K19</f>
        <v>100000</v>
      </c>
      <c r="L13" s="74">
        <f>L14+L17+L19</f>
        <v>100000</v>
      </c>
      <c r="M13" s="74"/>
      <c r="N13" s="74">
        <f>N14+N17+N19</f>
        <v>0</v>
      </c>
      <c r="O13" s="74">
        <f>O14+O17+O19</f>
        <v>0</v>
      </c>
      <c r="P13" s="74">
        <f>P14+P17+P19</f>
        <v>0</v>
      </c>
      <c r="Q13" s="74">
        <f>Q14+Q17+Q19</f>
        <v>0</v>
      </c>
      <c r="R13" s="74">
        <f>R14+R17+R19</f>
        <v>0</v>
      </c>
    </row>
    <row r="14" spans="1:18" ht="15" customHeight="1" x14ac:dyDescent="0.25">
      <c r="A14" s="5"/>
      <c r="B14" s="5" t="s">
        <v>24</v>
      </c>
      <c r="C14" s="43"/>
      <c r="D14" s="43">
        <f>SUM(D15:D16)</f>
        <v>0</v>
      </c>
      <c r="E14" s="43">
        <f>SUM(E15:E16)</f>
        <v>0</v>
      </c>
      <c r="F14" s="43">
        <f>SUM(F15:F16)</f>
        <v>0</v>
      </c>
      <c r="G14" s="43">
        <f>SUM(G15:G16)</f>
        <v>0</v>
      </c>
      <c r="H14" s="43"/>
      <c r="I14" s="43">
        <f>SUM(I15:I16)</f>
        <v>0</v>
      </c>
      <c r="J14" s="43">
        <f>SUM(J15:J16)</f>
        <v>0</v>
      </c>
      <c r="K14" s="43">
        <f>SUM(K15:K16)</f>
        <v>100000</v>
      </c>
      <c r="L14" s="43">
        <f>SUM(L15:L16)</f>
        <v>100000</v>
      </c>
      <c r="M14" s="43"/>
      <c r="N14" s="43">
        <f>SUM(N15:N16)</f>
        <v>0</v>
      </c>
      <c r="O14" s="43">
        <f>SUM(O15:O16)</f>
        <v>0</v>
      </c>
      <c r="P14" s="43">
        <f>SUM(P15:P16)</f>
        <v>0</v>
      </c>
      <c r="Q14" s="43">
        <f>SUM(Q15:Q16)</f>
        <v>0</v>
      </c>
      <c r="R14" s="43">
        <f>SUM(R15:R16)</f>
        <v>0</v>
      </c>
    </row>
    <row r="15" spans="1:18" x14ac:dyDescent="0.25">
      <c r="A15" s="5"/>
      <c r="B15" s="5"/>
      <c r="C15" s="1"/>
      <c r="D15" s="32"/>
      <c r="E15" s="32"/>
      <c r="F15" s="32"/>
      <c r="G15" s="32"/>
      <c r="H15" s="71"/>
      <c r="I15" s="32"/>
      <c r="J15" s="32"/>
      <c r="K15" s="32"/>
      <c r="L15" s="32"/>
      <c r="M15" s="32"/>
      <c r="N15" s="32"/>
      <c r="O15" s="32"/>
      <c r="P15" s="71"/>
      <c r="Q15" s="27"/>
      <c r="R15" s="27"/>
    </row>
    <row r="16" spans="1:18" ht="60" x14ac:dyDescent="0.25">
      <c r="A16" s="5"/>
      <c r="B16" s="5" t="s">
        <v>118</v>
      </c>
      <c r="C16" s="1"/>
      <c r="D16" s="32"/>
      <c r="E16" s="32"/>
      <c r="F16" s="32"/>
      <c r="G16" s="32"/>
      <c r="H16" s="25"/>
      <c r="I16" s="32"/>
      <c r="J16" s="32"/>
      <c r="K16" s="49">
        <v>100000</v>
      </c>
      <c r="L16" s="32">
        <v>100000</v>
      </c>
      <c r="M16" s="32"/>
      <c r="N16" s="32"/>
      <c r="O16" s="32"/>
      <c r="P16" s="25"/>
      <c r="Q16" s="27"/>
      <c r="R16" s="27"/>
    </row>
    <row r="17" spans="1:18" ht="15" customHeight="1" x14ac:dyDescent="0.25">
      <c r="A17" s="61"/>
      <c r="B17" s="66" t="s">
        <v>23</v>
      </c>
      <c r="C17" s="51"/>
      <c r="D17" s="52">
        <f>D18</f>
        <v>0</v>
      </c>
      <c r="E17" s="52">
        <f t="shared" ref="E17:G17" si="0">E18</f>
        <v>0</v>
      </c>
      <c r="F17" s="52">
        <f t="shared" si="0"/>
        <v>0</v>
      </c>
      <c r="G17" s="52">
        <f t="shared" si="0"/>
        <v>0</v>
      </c>
      <c r="H17" s="52"/>
      <c r="I17" s="52">
        <f t="shared" ref="I17" si="1">I18</f>
        <v>0</v>
      </c>
      <c r="J17" s="52">
        <f t="shared" ref="J17" si="2">J18</f>
        <v>0</v>
      </c>
      <c r="K17" s="52">
        <f t="shared" ref="K17" si="3">K18</f>
        <v>0</v>
      </c>
      <c r="L17" s="52">
        <f t="shared" ref="L17" si="4">L18</f>
        <v>0</v>
      </c>
      <c r="M17" s="52"/>
      <c r="N17" s="52">
        <f t="shared" ref="N17" si="5">N18</f>
        <v>0</v>
      </c>
      <c r="O17" s="52">
        <f t="shared" ref="O17" si="6">O18</f>
        <v>0</v>
      </c>
      <c r="P17" s="52"/>
      <c r="Q17" s="52">
        <f t="shared" ref="Q17" si="7">Q18</f>
        <v>0</v>
      </c>
      <c r="R17" s="52">
        <f t="shared" ref="R17" si="8">R18</f>
        <v>0</v>
      </c>
    </row>
    <row r="18" spans="1:18" ht="15" customHeight="1" x14ac:dyDescent="0.25">
      <c r="A18" s="5"/>
      <c r="B18" s="5" t="s">
        <v>50</v>
      </c>
      <c r="C18" s="1"/>
      <c r="D18" s="32"/>
      <c r="E18" s="32"/>
      <c r="F18" s="32"/>
      <c r="G18" s="32"/>
      <c r="H18" s="26"/>
      <c r="I18" s="32"/>
      <c r="J18" s="32"/>
      <c r="K18" s="32"/>
      <c r="L18" s="32"/>
      <c r="M18" s="32"/>
      <c r="N18" s="32"/>
      <c r="O18" s="32"/>
      <c r="P18" s="26"/>
      <c r="Q18" s="27"/>
      <c r="R18" s="27"/>
    </row>
    <row r="19" spans="1:18" ht="15" customHeight="1" x14ac:dyDescent="0.25">
      <c r="A19" s="61"/>
      <c r="B19" s="68" t="s">
        <v>51</v>
      </c>
      <c r="C19" s="51"/>
      <c r="D19" s="52">
        <f>D20</f>
        <v>0</v>
      </c>
      <c r="E19" s="52">
        <f t="shared" ref="E19:G19" si="9">E20</f>
        <v>0</v>
      </c>
      <c r="F19" s="52">
        <f t="shared" si="9"/>
        <v>0</v>
      </c>
      <c r="G19" s="52">
        <f t="shared" si="9"/>
        <v>0</v>
      </c>
      <c r="H19" s="52"/>
      <c r="I19" s="52">
        <f t="shared" ref="I19" si="10">I20</f>
        <v>0</v>
      </c>
      <c r="J19" s="52">
        <f t="shared" ref="J19" si="11">J20</f>
        <v>0</v>
      </c>
      <c r="K19" s="52">
        <f t="shared" ref="K19" si="12">K20</f>
        <v>0</v>
      </c>
      <c r="L19" s="52">
        <f t="shared" ref="L19" si="13">L20</f>
        <v>0</v>
      </c>
      <c r="M19" s="52"/>
      <c r="N19" s="52">
        <f t="shared" ref="N19" si="14">N20</f>
        <v>0</v>
      </c>
      <c r="O19" s="52">
        <f t="shared" ref="O19" si="15">O20</f>
        <v>0</v>
      </c>
      <c r="P19" s="52"/>
      <c r="Q19" s="52">
        <f t="shared" ref="Q19" si="16">Q20</f>
        <v>0</v>
      </c>
      <c r="R19" s="52">
        <f t="shared" ref="R19" si="17">R20</f>
        <v>0</v>
      </c>
    </row>
    <row r="20" spans="1:18" ht="15" customHeight="1" x14ac:dyDescent="0.25">
      <c r="A20" s="8"/>
      <c r="B20" s="5" t="s">
        <v>50</v>
      </c>
      <c r="C20" s="1"/>
      <c r="D20" s="32"/>
      <c r="E20" s="32"/>
      <c r="F20" s="32"/>
      <c r="G20" s="32"/>
      <c r="H20" s="2"/>
      <c r="I20" s="32"/>
      <c r="J20" s="32"/>
      <c r="K20" s="32"/>
      <c r="L20" s="32"/>
      <c r="M20" s="32"/>
      <c r="N20" s="32"/>
      <c r="O20" s="32"/>
      <c r="P20" s="2"/>
      <c r="Q20" s="27"/>
      <c r="R20" s="27"/>
    </row>
    <row r="21" spans="1:18" s="39" customFormat="1" ht="15" customHeight="1" x14ac:dyDescent="0.25">
      <c r="A21" s="76" t="s">
        <v>13</v>
      </c>
      <c r="B21" s="76" t="s">
        <v>33</v>
      </c>
      <c r="C21" s="73"/>
      <c r="D21" s="74">
        <f>SUM(D22:D22)</f>
        <v>0</v>
      </c>
      <c r="E21" s="74">
        <f>SUM(E22:E22)</f>
        <v>0</v>
      </c>
      <c r="F21" s="74">
        <f>SUM(F22:F22)</f>
        <v>0</v>
      </c>
      <c r="G21" s="74">
        <f>SUM(G22:G22)</f>
        <v>0</v>
      </c>
      <c r="H21" s="73"/>
      <c r="I21" s="74">
        <f>SUM(I22:I22)</f>
        <v>0</v>
      </c>
      <c r="J21" s="74">
        <f>SUM(J22:J22)</f>
        <v>0</v>
      </c>
      <c r="K21" s="74">
        <f>SUM(K22:K22)</f>
        <v>0</v>
      </c>
      <c r="L21" s="74">
        <f>SUM(L22:L22)</f>
        <v>0</v>
      </c>
      <c r="M21" s="74"/>
      <c r="N21" s="74">
        <f>SUM(N22:N22)</f>
        <v>0</v>
      </c>
      <c r="O21" s="74">
        <f>SUM(O22:O22)</f>
        <v>0</v>
      </c>
      <c r="P21" s="73"/>
      <c r="Q21" s="75">
        <f>SUM(Q22:Q22)</f>
        <v>0</v>
      </c>
      <c r="R21" s="75">
        <f>SUM(R22:R22)</f>
        <v>0</v>
      </c>
    </row>
    <row r="22" spans="1:18" s="50" customFormat="1" x14ac:dyDescent="0.25">
      <c r="A22" s="56"/>
      <c r="B22" s="53"/>
      <c r="C22" s="48"/>
      <c r="D22" s="49"/>
      <c r="E22" s="49"/>
      <c r="F22" s="49"/>
      <c r="G22" s="49"/>
      <c r="H22" s="58"/>
      <c r="I22" s="49"/>
      <c r="J22" s="49"/>
      <c r="K22" s="49"/>
      <c r="L22" s="49"/>
      <c r="M22" s="49"/>
      <c r="N22" s="49"/>
      <c r="O22" s="49"/>
      <c r="P22" s="58"/>
      <c r="Q22" s="69"/>
      <c r="R22" s="69"/>
    </row>
    <row r="23" spans="1:18" s="39" customFormat="1" ht="15" customHeight="1" x14ac:dyDescent="0.25">
      <c r="A23" s="76" t="s">
        <v>14</v>
      </c>
      <c r="B23" s="76" t="s">
        <v>34</v>
      </c>
      <c r="C23" s="73"/>
      <c r="D23" s="74">
        <f>SUM(D24:D31)</f>
        <v>73743</v>
      </c>
      <c r="E23" s="74">
        <f>SUM(E24:E31)</f>
        <v>0</v>
      </c>
      <c r="F23" s="74">
        <f>SUM(F24:F31)</f>
        <v>73743</v>
      </c>
      <c r="G23" s="74">
        <f>SUM(G24:G31)</f>
        <v>0</v>
      </c>
      <c r="H23" s="73"/>
      <c r="I23" s="74">
        <f>SUM(I24:I31)</f>
        <v>0</v>
      </c>
      <c r="J23" s="74">
        <f>SUM(J24:J31)</f>
        <v>0</v>
      </c>
      <c r="K23" s="74">
        <f>SUM(K24:K31)</f>
        <v>914144</v>
      </c>
      <c r="L23" s="74">
        <f>SUM(L24:L31)</f>
        <v>914144</v>
      </c>
      <c r="M23" s="74"/>
      <c r="N23" s="74">
        <f>SUM(N24:N31)</f>
        <v>0</v>
      </c>
      <c r="O23" s="74">
        <f>SUM(O24:O31)</f>
        <v>0</v>
      </c>
      <c r="P23" s="73"/>
      <c r="Q23" s="75">
        <f>SUM(Q24:Q31)</f>
        <v>3250047</v>
      </c>
      <c r="R23" s="75">
        <f>SUM(R24:R31)</f>
        <v>3250047</v>
      </c>
    </row>
    <row r="24" spans="1:18" ht="48.75" customHeight="1" x14ac:dyDescent="0.25">
      <c r="A24" s="5"/>
      <c r="B24" s="5" t="s">
        <v>59</v>
      </c>
      <c r="C24" s="1"/>
      <c r="D24" s="32"/>
      <c r="E24" s="32"/>
      <c r="F24" s="32"/>
      <c r="G24" s="32"/>
      <c r="H24" s="2"/>
      <c r="I24" s="32"/>
      <c r="J24" s="32"/>
      <c r="K24" s="32">
        <v>99744</v>
      </c>
      <c r="L24" s="32">
        <v>99744</v>
      </c>
      <c r="M24" s="32"/>
      <c r="N24" s="32"/>
      <c r="O24" s="32"/>
      <c r="P24" s="2"/>
      <c r="Q24" s="27"/>
      <c r="R24" s="27"/>
    </row>
    <row r="25" spans="1:18" ht="48.75" customHeight="1" x14ac:dyDescent="0.25">
      <c r="A25" s="5"/>
      <c r="B25" s="5" t="s">
        <v>125</v>
      </c>
      <c r="C25" s="1" t="s">
        <v>65</v>
      </c>
      <c r="D25" s="32">
        <v>40000</v>
      </c>
      <c r="E25" s="32"/>
      <c r="F25" s="32">
        <v>40000</v>
      </c>
      <c r="G25" s="32"/>
      <c r="H25" s="2"/>
      <c r="I25" s="32"/>
      <c r="J25" s="32"/>
      <c r="K25" s="32"/>
      <c r="L25" s="32"/>
      <c r="M25" s="32"/>
      <c r="N25" s="32"/>
      <c r="O25" s="32"/>
      <c r="P25" s="2"/>
      <c r="Q25" s="27"/>
      <c r="R25" s="27"/>
    </row>
    <row r="26" spans="1:18" ht="48.75" customHeight="1" x14ac:dyDescent="0.25">
      <c r="A26" s="5"/>
      <c r="B26" s="85" t="s">
        <v>105</v>
      </c>
      <c r="C26" s="1" t="s">
        <v>65</v>
      </c>
      <c r="D26" s="32">
        <v>33743</v>
      </c>
      <c r="E26" s="32"/>
      <c r="F26" s="32">
        <v>33743</v>
      </c>
      <c r="G26" s="32"/>
      <c r="H26" s="2"/>
      <c r="I26" s="32"/>
      <c r="J26" s="32"/>
      <c r="K26" s="49">
        <v>71300</v>
      </c>
      <c r="L26" s="32">
        <v>71300</v>
      </c>
      <c r="M26" s="32"/>
      <c r="N26" s="32"/>
      <c r="O26" s="32"/>
      <c r="P26" s="2"/>
      <c r="Q26" s="27"/>
      <c r="R26" s="27"/>
    </row>
    <row r="27" spans="1:18" s="9" customFormat="1" ht="60" x14ac:dyDescent="0.25">
      <c r="A27" s="15"/>
      <c r="B27" s="15" t="s">
        <v>60</v>
      </c>
      <c r="C27" s="90"/>
      <c r="D27" s="89"/>
      <c r="E27" s="89"/>
      <c r="F27" s="89"/>
      <c r="G27" s="89"/>
      <c r="H27" s="91"/>
      <c r="I27" s="89"/>
      <c r="J27" s="89"/>
      <c r="K27" s="49">
        <v>483100</v>
      </c>
      <c r="L27" s="89">
        <v>483100</v>
      </c>
      <c r="M27" s="89"/>
      <c r="N27" s="89"/>
      <c r="O27" s="89"/>
      <c r="P27" s="91">
        <v>98</v>
      </c>
      <c r="Q27" s="92">
        <v>2232239</v>
      </c>
      <c r="R27" s="92">
        <v>2232239</v>
      </c>
    </row>
    <row r="28" spans="1:18" s="9" customFormat="1" ht="45" x14ac:dyDescent="0.25">
      <c r="A28" s="15"/>
      <c r="B28" s="5" t="s">
        <v>116</v>
      </c>
      <c r="C28" s="90"/>
      <c r="D28" s="89"/>
      <c r="E28" s="89"/>
      <c r="F28" s="89"/>
      <c r="G28" s="89"/>
      <c r="H28" s="91"/>
      <c r="I28" s="89"/>
      <c r="J28" s="89"/>
      <c r="K28" s="49">
        <v>100000</v>
      </c>
      <c r="L28" s="89">
        <v>100000</v>
      </c>
      <c r="M28" s="89"/>
      <c r="N28" s="89"/>
      <c r="O28" s="89"/>
      <c r="P28" s="91"/>
      <c r="Q28" s="92"/>
      <c r="R28" s="92"/>
    </row>
    <row r="29" spans="1:18" s="9" customFormat="1" ht="45" x14ac:dyDescent="0.25">
      <c r="A29" s="15"/>
      <c r="B29" s="15" t="s">
        <v>117</v>
      </c>
      <c r="C29" s="90"/>
      <c r="D29" s="89"/>
      <c r="E29" s="89"/>
      <c r="F29" s="89"/>
      <c r="G29" s="89"/>
      <c r="H29" s="91"/>
      <c r="I29" s="89"/>
      <c r="J29" s="89"/>
      <c r="K29" s="49">
        <v>60000</v>
      </c>
      <c r="L29" s="89">
        <v>60000</v>
      </c>
      <c r="M29" s="89"/>
      <c r="N29" s="89"/>
      <c r="O29" s="89"/>
      <c r="P29" s="91"/>
      <c r="Q29" s="92"/>
      <c r="R29" s="92"/>
    </row>
    <row r="30" spans="1:18" ht="60" x14ac:dyDescent="0.25">
      <c r="A30" s="5"/>
      <c r="B30" s="5" t="s">
        <v>61</v>
      </c>
      <c r="C30" s="1"/>
      <c r="D30" s="32"/>
      <c r="E30" s="32"/>
      <c r="F30" s="32"/>
      <c r="G30" s="32"/>
      <c r="H30" s="2"/>
      <c r="I30" s="32"/>
      <c r="J30" s="32"/>
      <c r="K30" s="32"/>
      <c r="L30" s="32"/>
      <c r="M30" s="32"/>
      <c r="N30" s="32"/>
      <c r="O30" s="32"/>
      <c r="P30" s="2">
        <v>98</v>
      </c>
      <c r="Q30" s="27">
        <v>1017808</v>
      </c>
      <c r="R30" s="27">
        <v>1017808</v>
      </c>
    </row>
    <row r="31" spans="1:18" x14ac:dyDescent="0.25">
      <c r="A31" s="8"/>
      <c r="B31" s="5" t="s">
        <v>119</v>
      </c>
      <c r="C31" s="1"/>
      <c r="D31" s="32"/>
      <c r="E31" s="32"/>
      <c r="F31" s="32"/>
      <c r="G31" s="32"/>
      <c r="H31" s="2"/>
      <c r="I31" s="32"/>
      <c r="J31" s="32"/>
      <c r="K31" s="32">
        <v>100000</v>
      </c>
      <c r="L31" s="32">
        <v>100000</v>
      </c>
      <c r="M31" s="32"/>
      <c r="N31" s="32"/>
      <c r="O31" s="32"/>
      <c r="P31" s="2"/>
      <c r="Q31" s="27"/>
      <c r="R31" s="27"/>
    </row>
    <row r="32" spans="1:18" s="39" customFormat="1" ht="15" customHeight="1" x14ac:dyDescent="0.25">
      <c r="A32" s="76" t="s">
        <v>15</v>
      </c>
      <c r="B32" s="76" t="s">
        <v>35</v>
      </c>
      <c r="C32" s="73"/>
      <c r="D32" s="74">
        <f>SUM(D33:D33)</f>
        <v>0</v>
      </c>
      <c r="E32" s="74">
        <f>SUM(E33:E33)</f>
        <v>0</v>
      </c>
      <c r="F32" s="74">
        <f>SUM(F33:F33)</f>
        <v>0</v>
      </c>
      <c r="G32" s="74">
        <f>SUM(G33:G33)</f>
        <v>0</v>
      </c>
      <c r="H32" s="73"/>
      <c r="I32" s="74">
        <f>SUM(I33:I33)</f>
        <v>0</v>
      </c>
      <c r="J32" s="74">
        <f>SUM(J33:J33)</f>
        <v>0</v>
      </c>
      <c r="K32" s="74">
        <f>SUM(K33:K33)</f>
        <v>0</v>
      </c>
      <c r="L32" s="74">
        <f>SUM(L33:L33)</f>
        <v>0</v>
      </c>
      <c r="M32" s="74"/>
      <c r="N32" s="74">
        <f>SUM(N33:N33)</f>
        <v>0</v>
      </c>
      <c r="O32" s="74">
        <f>SUM(O33:O33)</f>
        <v>0</v>
      </c>
      <c r="P32" s="73"/>
      <c r="Q32" s="75">
        <f>SUM(Q33:Q33)</f>
        <v>0</v>
      </c>
      <c r="R32" s="75">
        <f>SUM(R33:R33)</f>
        <v>0</v>
      </c>
    </row>
    <row r="33" spans="1:18" ht="15" customHeight="1" x14ac:dyDescent="0.25">
      <c r="A33" s="8"/>
      <c r="B33" s="5" t="s">
        <v>26</v>
      </c>
      <c r="C33" s="1"/>
      <c r="D33" s="32"/>
      <c r="E33" s="32"/>
      <c r="F33" s="32"/>
      <c r="G33" s="32"/>
      <c r="H33" s="2"/>
      <c r="I33" s="32"/>
      <c r="J33" s="32"/>
      <c r="K33" s="32"/>
      <c r="L33" s="32"/>
      <c r="M33" s="32"/>
      <c r="N33" s="32"/>
      <c r="O33" s="32"/>
      <c r="P33" s="2"/>
      <c r="Q33" s="27"/>
      <c r="R33" s="27"/>
    </row>
    <row r="34" spans="1:18" s="39" customFormat="1" ht="15" customHeight="1" x14ac:dyDescent="0.25">
      <c r="A34" s="76" t="s">
        <v>16</v>
      </c>
      <c r="B34" s="76" t="s">
        <v>36</v>
      </c>
      <c r="C34" s="73"/>
      <c r="D34" s="74">
        <f>SUM(D35:D35)</f>
        <v>0</v>
      </c>
      <c r="E34" s="74">
        <f>SUM(E35:E35)</f>
        <v>0</v>
      </c>
      <c r="F34" s="74">
        <f>SUM(F35:F35)</f>
        <v>0</v>
      </c>
      <c r="G34" s="74">
        <f>SUM(G35:G35)</f>
        <v>0</v>
      </c>
      <c r="H34" s="73"/>
      <c r="I34" s="74">
        <f>SUM(I35:I35)</f>
        <v>0</v>
      </c>
      <c r="J34" s="74">
        <f>SUM(J35:J35)</f>
        <v>0</v>
      </c>
      <c r="K34" s="74">
        <f>SUM(K35:K35)</f>
        <v>0</v>
      </c>
      <c r="L34" s="74">
        <f>SUM(L35:L35)</f>
        <v>0</v>
      </c>
      <c r="M34" s="74"/>
      <c r="N34" s="74">
        <f>SUM(N35:N35)</f>
        <v>0</v>
      </c>
      <c r="O34" s="74">
        <f>SUM(O35:O35)</f>
        <v>0</v>
      </c>
      <c r="P34" s="73"/>
      <c r="Q34" s="75">
        <f>SUM(Q35:Q35)</f>
        <v>0</v>
      </c>
      <c r="R34" s="75">
        <f>SUM(R35:R35)</f>
        <v>0</v>
      </c>
    </row>
    <row r="35" spans="1:18" ht="15" customHeight="1" x14ac:dyDescent="0.25">
      <c r="A35" s="8"/>
      <c r="B35" s="5" t="s">
        <v>42</v>
      </c>
      <c r="C35" s="1"/>
      <c r="D35" s="32"/>
      <c r="E35" s="32"/>
      <c r="F35" s="32"/>
      <c r="G35" s="32"/>
      <c r="H35" s="2"/>
      <c r="I35" s="32"/>
      <c r="J35" s="32"/>
      <c r="K35" s="32"/>
      <c r="L35" s="32"/>
      <c r="M35" s="32"/>
      <c r="N35" s="32"/>
      <c r="O35" s="32"/>
      <c r="P35" s="2"/>
      <c r="Q35" s="27"/>
      <c r="R35" s="27"/>
    </row>
    <row r="36" spans="1:18" s="39" customFormat="1" ht="45" customHeight="1" x14ac:dyDescent="0.25">
      <c r="A36" s="76" t="s">
        <v>17</v>
      </c>
      <c r="B36" s="76" t="s">
        <v>37</v>
      </c>
      <c r="C36" s="73"/>
      <c r="D36" s="74">
        <f>SUM(D37:D39)</f>
        <v>1000000</v>
      </c>
      <c r="E36" s="74">
        <f>SUM(E37:E39)</f>
        <v>1000000</v>
      </c>
      <c r="F36" s="74">
        <f>SUM(F37:F39)</f>
        <v>1000000</v>
      </c>
      <c r="G36" s="74">
        <f>SUM(G37:G39)</f>
        <v>1000000</v>
      </c>
      <c r="H36" s="73"/>
      <c r="I36" s="74">
        <f>SUM(I37:I39)</f>
        <v>0</v>
      </c>
      <c r="J36" s="74">
        <f>SUM(J37:J39)</f>
        <v>0</v>
      </c>
      <c r="K36" s="74">
        <f>SUM(K37:K39)</f>
        <v>700000</v>
      </c>
      <c r="L36" s="74">
        <f>SUM(L37:L39)</f>
        <v>700000</v>
      </c>
      <c r="M36" s="74"/>
      <c r="N36" s="74">
        <f>SUM(N37:N39)</f>
        <v>0</v>
      </c>
      <c r="O36" s="74">
        <f>SUM(O37:O39)</f>
        <v>0</v>
      </c>
      <c r="P36" s="73"/>
      <c r="Q36" s="75">
        <f>SUM(Q37:Q39)</f>
        <v>0</v>
      </c>
      <c r="R36" s="75">
        <f>SUM(R37:R39)</f>
        <v>0</v>
      </c>
    </row>
    <row r="37" spans="1:18" ht="46.5" customHeight="1" x14ac:dyDescent="0.25">
      <c r="A37" s="5"/>
      <c r="B37" s="5" t="s">
        <v>126</v>
      </c>
      <c r="C37" s="1"/>
      <c r="D37" s="49"/>
      <c r="E37" s="49"/>
      <c r="F37" s="49"/>
      <c r="G37" s="49"/>
      <c r="H37" s="58"/>
      <c r="I37" s="49"/>
      <c r="J37" s="49"/>
      <c r="K37" s="49">
        <v>700000</v>
      </c>
      <c r="L37" s="32">
        <v>700000</v>
      </c>
      <c r="M37" s="32"/>
      <c r="N37" s="32"/>
      <c r="O37" s="32"/>
      <c r="P37" s="2"/>
      <c r="Q37" s="27"/>
      <c r="R37" s="27"/>
    </row>
    <row r="38" spans="1:18" ht="40.5" customHeight="1" x14ac:dyDescent="0.25">
      <c r="A38" s="5"/>
      <c r="B38" s="84" t="s">
        <v>98</v>
      </c>
      <c r="C38" s="1" t="s">
        <v>62</v>
      </c>
      <c r="D38" s="32">
        <v>1000000</v>
      </c>
      <c r="E38" s="32">
        <v>1000000</v>
      </c>
      <c r="F38" s="32">
        <v>1000000</v>
      </c>
      <c r="G38" s="32">
        <v>1000000</v>
      </c>
      <c r="H38" s="2"/>
      <c r="I38" s="32"/>
      <c r="J38" s="32"/>
      <c r="K38" s="32"/>
      <c r="L38" s="32"/>
      <c r="M38" s="32"/>
      <c r="N38" s="32"/>
      <c r="O38" s="32"/>
      <c r="P38" s="2"/>
      <c r="Q38" s="27"/>
      <c r="R38" s="27"/>
    </row>
    <row r="39" spans="1:18" x14ac:dyDescent="0.25">
      <c r="A39" s="8"/>
      <c r="B39" s="5"/>
      <c r="C39" s="1"/>
      <c r="D39" s="32"/>
      <c r="E39" s="32"/>
      <c r="F39" s="32"/>
      <c r="G39" s="32"/>
      <c r="H39" s="2"/>
      <c r="I39" s="32"/>
      <c r="J39" s="32"/>
      <c r="K39" s="32"/>
      <c r="L39" s="32"/>
      <c r="M39" s="32"/>
      <c r="N39" s="32"/>
      <c r="O39" s="32"/>
      <c r="P39" s="2"/>
      <c r="Q39" s="27"/>
      <c r="R39" s="27"/>
    </row>
    <row r="40" spans="1:18" s="39" customFormat="1" ht="15" customHeight="1" x14ac:dyDescent="0.25">
      <c r="A40" s="76" t="s">
        <v>18</v>
      </c>
      <c r="B40" s="76" t="s">
        <v>38</v>
      </c>
      <c r="C40" s="73"/>
      <c r="D40" s="74">
        <f>SUM(D46:D46)</f>
        <v>0</v>
      </c>
      <c r="E40" s="74">
        <f>SUM(E46:E46)</f>
        <v>0</v>
      </c>
      <c r="F40" s="74">
        <f>SUM(F46:F46)</f>
        <v>0</v>
      </c>
      <c r="G40" s="74">
        <f>SUM(G46:G46)</f>
        <v>0</v>
      </c>
      <c r="H40" s="73"/>
      <c r="I40" s="74">
        <f>SUM(I46:I46)</f>
        <v>0</v>
      </c>
      <c r="J40" s="74">
        <f>SUM(J46:J46)</f>
        <v>0</v>
      </c>
      <c r="K40" s="74">
        <f>SUM(K41:K46)</f>
        <v>320600</v>
      </c>
      <c r="L40" s="74">
        <f>SUM(L41:L46)</f>
        <v>315600</v>
      </c>
      <c r="M40" s="74"/>
      <c r="N40" s="74">
        <f>SUM(N46:N46)</f>
        <v>0</v>
      </c>
      <c r="O40" s="74">
        <f>SUM(O46:O46)</f>
        <v>0</v>
      </c>
      <c r="P40" s="73"/>
      <c r="Q40" s="75">
        <f>SUM(Q46:Q46)</f>
        <v>0</v>
      </c>
      <c r="R40" s="75">
        <f>SUM(R46:R46)</f>
        <v>0</v>
      </c>
    </row>
    <row r="41" spans="1:18" s="77" customFormat="1" ht="45" x14ac:dyDescent="0.25">
      <c r="A41" s="93"/>
      <c r="B41" s="5" t="s">
        <v>104</v>
      </c>
      <c r="C41" s="48"/>
      <c r="D41" s="49"/>
      <c r="E41" s="49"/>
      <c r="F41" s="49"/>
      <c r="G41" s="49"/>
      <c r="H41" s="48"/>
      <c r="I41" s="49"/>
      <c r="J41" s="49"/>
      <c r="K41" s="49">
        <v>29600</v>
      </c>
      <c r="L41" s="49">
        <v>29600</v>
      </c>
      <c r="M41" s="49"/>
      <c r="N41" s="49"/>
      <c r="O41" s="49"/>
      <c r="P41" s="48"/>
      <c r="Q41" s="69"/>
      <c r="R41" s="69"/>
    </row>
    <row r="42" spans="1:18" s="77" customFormat="1" ht="30" x14ac:dyDescent="0.25">
      <c r="A42" s="93"/>
      <c r="B42" s="5" t="s">
        <v>128</v>
      </c>
      <c r="C42" s="48"/>
      <c r="D42" s="49"/>
      <c r="E42" s="49"/>
      <c r="F42" s="49"/>
      <c r="G42" s="49"/>
      <c r="H42" s="48"/>
      <c r="I42" s="49"/>
      <c r="J42" s="49"/>
      <c r="K42" s="49">
        <v>196000</v>
      </c>
      <c r="L42" s="49">
        <v>196000</v>
      </c>
      <c r="M42" s="49"/>
      <c r="N42" s="49"/>
      <c r="O42" s="49"/>
      <c r="P42" s="48"/>
      <c r="Q42" s="69"/>
      <c r="R42" s="69"/>
    </row>
    <row r="43" spans="1:18" s="123" customFormat="1" x14ac:dyDescent="0.25">
      <c r="A43" s="118"/>
      <c r="B43" s="119" t="s">
        <v>127</v>
      </c>
      <c r="C43" s="120"/>
      <c r="D43" s="121"/>
      <c r="E43" s="121"/>
      <c r="F43" s="121"/>
      <c r="G43" s="121"/>
      <c r="H43" s="120"/>
      <c r="I43" s="121"/>
      <c r="J43" s="121"/>
      <c r="K43" s="121">
        <v>5000</v>
      </c>
      <c r="L43" s="121">
        <v>0</v>
      </c>
      <c r="M43" s="121"/>
      <c r="N43" s="121"/>
      <c r="O43" s="121"/>
      <c r="P43" s="120"/>
      <c r="Q43" s="122"/>
      <c r="R43" s="122"/>
    </row>
    <row r="44" spans="1:18" s="77" customFormat="1" x14ac:dyDescent="0.25">
      <c r="A44" s="93"/>
      <c r="B44" s="5" t="s">
        <v>130</v>
      </c>
      <c r="C44" s="48"/>
      <c r="D44" s="49"/>
      <c r="E44" s="49"/>
      <c r="F44" s="49"/>
      <c r="G44" s="49"/>
      <c r="H44" s="48"/>
      <c r="I44" s="49"/>
      <c r="J44" s="49"/>
      <c r="K44" s="49">
        <v>20000</v>
      </c>
      <c r="L44" s="49">
        <v>20000</v>
      </c>
      <c r="M44" s="49"/>
      <c r="N44" s="49"/>
      <c r="O44" s="49"/>
      <c r="P44" s="48"/>
      <c r="Q44" s="69"/>
      <c r="R44" s="69"/>
    </row>
    <row r="45" spans="1:18" s="77" customFormat="1" x14ac:dyDescent="0.25">
      <c r="A45" s="93"/>
      <c r="B45" s="5" t="s">
        <v>129</v>
      </c>
      <c r="C45" s="48"/>
      <c r="D45" s="49"/>
      <c r="E45" s="49"/>
      <c r="F45" s="49"/>
      <c r="G45" s="49"/>
      <c r="H45" s="48"/>
      <c r="I45" s="49"/>
      <c r="J45" s="49"/>
      <c r="K45" s="49">
        <v>40000</v>
      </c>
      <c r="L45" s="49">
        <v>40000</v>
      </c>
      <c r="M45" s="49"/>
      <c r="N45" s="49"/>
      <c r="O45" s="49"/>
      <c r="P45" s="48"/>
      <c r="Q45" s="69"/>
      <c r="R45" s="69"/>
    </row>
    <row r="46" spans="1:18" s="9" customFormat="1" ht="30" x14ac:dyDescent="0.25">
      <c r="A46" s="15"/>
      <c r="B46" s="88" t="s">
        <v>99</v>
      </c>
      <c r="C46" s="90"/>
      <c r="D46" s="89"/>
      <c r="E46" s="89"/>
      <c r="F46" s="89"/>
      <c r="G46" s="89"/>
      <c r="H46" s="91"/>
      <c r="I46" s="89"/>
      <c r="J46" s="89"/>
      <c r="K46" s="89">
        <v>30000</v>
      </c>
      <c r="L46" s="89">
        <v>30000</v>
      </c>
      <c r="M46" s="89"/>
      <c r="N46" s="89"/>
      <c r="O46" s="89"/>
      <c r="P46" s="91"/>
      <c r="Q46" s="92"/>
      <c r="R46" s="92"/>
    </row>
    <row r="47" spans="1:18" s="39" customFormat="1" ht="15" customHeight="1" x14ac:dyDescent="0.25">
      <c r="A47" s="76" t="s">
        <v>19</v>
      </c>
      <c r="B47" s="76" t="s">
        <v>39</v>
      </c>
      <c r="C47" s="73"/>
      <c r="D47" s="74">
        <f>SUM(D48:D49)</f>
        <v>374500</v>
      </c>
      <c r="E47" s="74">
        <f>SUM(E48:E49)</f>
        <v>374500</v>
      </c>
      <c r="F47" s="74">
        <f>SUM(F48:F49)</f>
        <v>374500</v>
      </c>
      <c r="G47" s="74">
        <f>SUM(G48:G49)</f>
        <v>374500</v>
      </c>
      <c r="H47" s="73"/>
      <c r="I47" s="74">
        <f>SUM(I48:I49)</f>
        <v>0</v>
      </c>
      <c r="J47" s="74">
        <f>SUM(J48:J49)</f>
        <v>0</v>
      </c>
      <c r="K47" s="74">
        <f>SUM(K48:K49)</f>
        <v>385500</v>
      </c>
      <c r="L47" s="74">
        <f>SUM(L48:L49)</f>
        <v>374620</v>
      </c>
      <c r="M47" s="74"/>
      <c r="N47" s="74">
        <f>SUM(N48:N49)</f>
        <v>0</v>
      </c>
      <c r="O47" s="74">
        <f>SUM(O48:O49)</f>
        <v>0</v>
      </c>
      <c r="P47" s="73"/>
      <c r="Q47" s="75">
        <f>SUM(Q48:Q49)</f>
        <v>0</v>
      </c>
      <c r="R47" s="75">
        <f>SUM(R48:R49)</f>
        <v>0</v>
      </c>
    </row>
    <row r="48" spans="1:18" ht="30" x14ac:dyDescent="0.25">
      <c r="A48" s="5"/>
      <c r="B48" s="5" t="s">
        <v>131</v>
      </c>
      <c r="C48" s="1" t="s">
        <v>62</v>
      </c>
      <c r="D48" s="49">
        <v>374500</v>
      </c>
      <c r="E48" s="32">
        <v>374500</v>
      </c>
      <c r="F48" s="32">
        <v>374500</v>
      </c>
      <c r="G48" s="32">
        <v>374500</v>
      </c>
      <c r="H48" s="2"/>
      <c r="I48" s="32"/>
      <c r="J48" s="32"/>
      <c r="K48" s="32">
        <v>325500</v>
      </c>
      <c r="L48" s="32">
        <v>325500</v>
      </c>
      <c r="M48" s="32"/>
      <c r="N48" s="32"/>
      <c r="O48" s="32"/>
      <c r="P48" s="2"/>
      <c r="Q48" s="27"/>
      <c r="R48" s="27"/>
    </row>
    <row r="49" spans="1:18" s="125" customFormat="1" x14ac:dyDescent="0.25">
      <c r="A49" s="124"/>
      <c r="B49" s="85" t="s">
        <v>120</v>
      </c>
      <c r="C49" s="120"/>
      <c r="D49" s="121"/>
      <c r="E49" s="121"/>
      <c r="F49" s="121"/>
      <c r="G49" s="121"/>
      <c r="H49" s="124"/>
      <c r="I49" s="121"/>
      <c r="J49" s="121"/>
      <c r="K49" s="121">
        <v>60000</v>
      </c>
      <c r="L49" s="121">
        <v>49120</v>
      </c>
      <c r="M49" s="121"/>
      <c r="N49" s="121"/>
      <c r="O49" s="121"/>
      <c r="P49" s="124"/>
      <c r="Q49" s="122"/>
      <c r="R49" s="122"/>
    </row>
    <row r="50" spans="1:18" s="50" customFormat="1" x14ac:dyDescent="0.25">
      <c r="A50" s="40">
        <v>5200</v>
      </c>
      <c r="B50" s="45" t="s">
        <v>3</v>
      </c>
      <c r="C50" s="43"/>
      <c r="D50" s="43">
        <f>D51+D73+D94+D154+D172+D192+D235+D273</f>
        <v>302567</v>
      </c>
      <c r="E50" s="43">
        <f>E51+E73+E94+E154+E172+E192+E235+E273</f>
        <v>0</v>
      </c>
      <c r="F50" s="43">
        <f>F51+F73+F94+F154+F172+F192+F235+F273</f>
        <v>313237</v>
      </c>
      <c r="G50" s="43">
        <f>G51+G73+G94+G154+G172+G192+G235+G273</f>
        <v>0</v>
      </c>
      <c r="H50" s="44"/>
      <c r="I50" s="43">
        <f>I51+I73+I94+I154+I172+I192+I235+I273</f>
        <v>2602029</v>
      </c>
      <c r="J50" s="43">
        <f>J51+J73+J94+J154+J172+J192+J235+J273</f>
        <v>2602029</v>
      </c>
      <c r="K50" s="43">
        <f>K51+K73+K94+K154+K172+K192+K235+K273</f>
        <v>1768860</v>
      </c>
      <c r="L50" s="43">
        <f>L51+L73+L94+L154+L172+L192+L235+L273</f>
        <v>1991818</v>
      </c>
      <c r="M50" s="43"/>
      <c r="N50" s="43">
        <f>N51+N73+N94+N154+N172+N192+N235+N273</f>
        <v>0</v>
      </c>
      <c r="O50" s="43">
        <f>O51+O73+O94+O154+O172+O192+O235+O273</f>
        <v>3000</v>
      </c>
      <c r="P50" s="44"/>
      <c r="Q50" s="43">
        <f>Q51+Q73+Q94+Q154+Q172+Q192+Q235+Q273</f>
        <v>3992906</v>
      </c>
      <c r="R50" s="43">
        <f>R51+R73+R94+R154+R172+R192+R235+R273</f>
        <v>3992906</v>
      </c>
    </row>
    <row r="51" spans="1:18" s="39" customFormat="1" x14ac:dyDescent="0.25">
      <c r="A51" s="76" t="s">
        <v>12</v>
      </c>
      <c r="B51" s="76" t="s">
        <v>32</v>
      </c>
      <c r="C51" s="73"/>
      <c r="D51" s="74">
        <f>D52+D55+D57+D60+D63+D66+D71</f>
        <v>0</v>
      </c>
      <c r="E51" s="74">
        <f>E52+E55+E57+E60+E63+E66+E71</f>
        <v>0</v>
      </c>
      <c r="F51" s="74">
        <f>F52+F55+F57+F60+F63+F66+F71</f>
        <v>0</v>
      </c>
      <c r="G51" s="74">
        <f>G52+G55+G57+G60+G63+G66+G71</f>
        <v>0</v>
      </c>
      <c r="H51" s="74"/>
      <c r="I51" s="74">
        <f>I52+I55+I57+I60+I63+I66+I71</f>
        <v>0</v>
      </c>
      <c r="J51" s="74">
        <f>J52+J55+J57+J60+J63+J66+J71</f>
        <v>0</v>
      </c>
      <c r="K51" s="74">
        <f>K52+K55+K57+K60+K63+K66+K71</f>
        <v>192000</v>
      </c>
      <c r="L51" s="74">
        <f>L52+L55+L57+L60+L63+L66+L71</f>
        <v>192000</v>
      </c>
      <c r="M51" s="74"/>
      <c r="N51" s="74">
        <f>N52+N55+N57+N60+N63+N66+N71</f>
        <v>0</v>
      </c>
      <c r="O51" s="74">
        <f>O52+O55+O57+O60+O63+O66+O71</f>
        <v>0</v>
      </c>
      <c r="P51" s="74"/>
      <c r="Q51" s="74">
        <f>Q52+Q55+Q57+Q60+Q63+Q66+Q71</f>
        <v>0</v>
      </c>
      <c r="R51" s="74">
        <f>R52+R55+R57+R60+R63+R66+R71</f>
        <v>0</v>
      </c>
    </row>
    <row r="52" spans="1:18" s="50" customFormat="1" x14ac:dyDescent="0.25">
      <c r="A52" s="61">
        <v>5201</v>
      </c>
      <c r="B52" s="61" t="s">
        <v>27</v>
      </c>
      <c r="C52" s="63"/>
      <c r="D52" s="62">
        <f>SUM(D53:D54)</f>
        <v>0</v>
      </c>
      <c r="E52" s="62">
        <f>SUM(E53:E54)</f>
        <v>0</v>
      </c>
      <c r="F52" s="62">
        <f>SUM(F53:F54)</f>
        <v>0</v>
      </c>
      <c r="G52" s="62">
        <f>SUM(G53:G54)</f>
        <v>0</v>
      </c>
      <c r="H52" s="63"/>
      <c r="I52" s="62">
        <f>SUM(I53:I54)</f>
        <v>0</v>
      </c>
      <c r="J52" s="62">
        <f>SUM(J53:J54)</f>
        <v>0</v>
      </c>
      <c r="K52" s="62">
        <f>SUM(K53:K54)</f>
        <v>12000</v>
      </c>
      <c r="L52" s="62">
        <f>SUM(L53:L54)</f>
        <v>12000</v>
      </c>
      <c r="M52" s="62"/>
      <c r="N52" s="62">
        <f>SUM(N53:N54)</f>
        <v>0</v>
      </c>
      <c r="O52" s="62">
        <f>SUM(O53:O54)</f>
        <v>0</v>
      </c>
      <c r="P52" s="63"/>
      <c r="Q52" s="64">
        <f>SUM(Q53:Q54)</f>
        <v>0</v>
      </c>
      <c r="R52" s="64">
        <f>SUM(R53:R54)</f>
        <v>0</v>
      </c>
    </row>
    <row r="53" spans="1:18" s="50" customFormat="1" x14ac:dyDescent="0.25">
      <c r="A53" s="53"/>
      <c r="B53" s="53" t="s">
        <v>63</v>
      </c>
      <c r="C53" s="56"/>
      <c r="D53" s="55"/>
      <c r="E53" s="55"/>
      <c r="F53" s="55"/>
      <c r="G53" s="55"/>
      <c r="H53" s="56"/>
      <c r="I53" s="55"/>
      <c r="J53" s="55"/>
      <c r="K53" s="55">
        <v>12000</v>
      </c>
      <c r="L53" s="55">
        <v>12000</v>
      </c>
      <c r="M53" s="55"/>
      <c r="N53" s="55"/>
      <c r="O53" s="55"/>
      <c r="P53" s="56"/>
      <c r="Q53" s="57"/>
      <c r="R53" s="57"/>
    </row>
    <row r="54" spans="1:18" s="50" customFormat="1" x14ac:dyDescent="0.25">
      <c r="A54" s="53"/>
      <c r="B54" s="53" t="s">
        <v>52</v>
      </c>
      <c r="C54" s="56"/>
      <c r="D54" s="55"/>
      <c r="E54" s="55"/>
      <c r="F54" s="55"/>
      <c r="G54" s="55"/>
      <c r="H54" s="56"/>
      <c r="I54" s="55"/>
      <c r="J54" s="55"/>
      <c r="K54" s="55"/>
      <c r="L54" s="55"/>
      <c r="M54" s="55"/>
      <c r="N54" s="55"/>
      <c r="O54" s="55"/>
      <c r="P54" s="56"/>
      <c r="Q54" s="57"/>
      <c r="R54" s="57"/>
    </row>
    <row r="55" spans="1:18" s="50" customFormat="1" x14ac:dyDescent="0.25">
      <c r="A55" s="61">
        <v>5202</v>
      </c>
      <c r="B55" s="61" t="s">
        <v>48</v>
      </c>
      <c r="C55" s="63"/>
      <c r="D55" s="62">
        <f>SUM(D56:D56)</f>
        <v>0</v>
      </c>
      <c r="E55" s="62">
        <f>SUM(E56:E56)</f>
        <v>0</v>
      </c>
      <c r="F55" s="62">
        <f>SUM(F56:F56)</f>
        <v>0</v>
      </c>
      <c r="G55" s="62">
        <f>SUM(G56:G56)</f>
        <v>0</v>
      </c>
      <c r="H55" s="63"/>
      <c r="I55" s="62">
        <f>SUM(I56:I56)</f>
        <v>0</v>
      </c>
      <c r="J55" s="62">
        <f>SUM(J56:J56)</f>
        <v>0</v>
      </c>
      <c r="K55" s="62">
        <f>SUM(K56:K56)</f>
        <v>0</v>
      </c>
      <c r="L55" s="62">
        <f>SUM(L56:L56)</f>
        <v>0</v>
      </c>
      <c r="M55" s="62"/>
      <c r="N55" s="62">
        <f>SUM(N56:N56)</f>
        <v>0</v>
      </c>
      <c r="O55" s="62">
        <f>SUM(O56:O56)</f>
        <v>0</v>
      </c>
      <c r="P55" s="63"/>
      <c r="Q55" s="64">
        <f>SUM(Q56:Q56)</f>
        <v>0</v>
      </c>
      <c r="R55" s="64">
        <f>SUM(R56:R56)</f>
        <v>0</v>
      </c>
    </row>
    <row r="56" spans="1:18" s="50" customFormat="1" x14ac:dyDescent="0.25">
      <c r="A56" s="53"/>
      <c r="B56" s="53" t="s">
        <v>52</v>
      </c>
      <c r="C56" s="56"/>
      <c r="D56" s="55"/>
      <c r="E56" s="55"/>
      <c r="F56" s="55"/>
      <c r="G56" s="55"/>
      <c r="H56" s="56"/>
      <c r="I56" s="55"/>
      <c r="J56" s="55"/>
      <c r="K56" s="55"/>
      <c r="L56" s="55"/>
      <c r="M56" s="55"/>
      <c r="N56" s="55"/>
      <c r="O56" s="55"/>
      <c r="P56" s="56"/>
      <c r="Q56" s="57"/>
      <c r="R56" s="57"/>
    </row>
    <row r="57" spans="1:18" s="50" customFormat="1" ht="30" x14ac:dyDescent="0.25">
      <c r="A57" s="61">
        <v>5203</v>
      </c>
      <c r="B57" s="61" t="s">
        <v>28</v>
      </c>
      <c r="C57" s="63"/>
      <c r="D57" s="62">
        <f>SUM(D58:D59)</f>
        <v>0</v>
      </c>
      <c r="E57" s="62">
        <f>SUM(E58:E59)</f>
        <v>0</v>
      </c>
      <c r="F57" s="62">
        <f>SUM(F58:F59)</f>
        <v>0</v>
      </c>
      <c r="G57" s="62">
        <f>SUM(G58:G59)</f>
        <v>0</v>
      </c>
      <c r="H57" s="63"/>
      <c r="I57" s="62">
        <f>SUM(I58:I59)</f>
        <v>0</v>
      </c>
      <c r="J57" s="62">
        <f>SUM(J58:J59)</f>
        <v>0</v>
      </c>
      <c r="K57" s="62">
        <f>SUM(K58:K59)</f>
        <v>10000</v>
      </c>
      <c r="L57" s="62">
        <f>SUM(L58:L59)</f>
        <v>10000</v>
      </c>
      <c r="M57" s="62"/>
      <c r="N57" s="62">
        <f>SUM(N58:N59)</f>
        <v>0</v>
      </c>
      <c r="O57" s="62">
        <f>SUM(O58:O59)</f>
        <v>0</v>
      </c>
      <c r="P57" s="63"/>
      <c r="Q57" s="64">
        <f>SUM(Q58:Q59)</f>
        <v>0</v>
      </c>
      <c r="R57" s="64">
        <f>SUM(R58:R59)</f>
        <v>0</v>
      </c>
    </row>
    <row r="58" spans="1:18" s="50" customFormat="1" x14ac:dyDescent="0.25">
      <c r="A58" s="53"/>
      <c r="B58" s="53" t="s">
        <v>198</v>
      </c>
      <c r="C58" s="56"/>
      <c r="D58" s="55"/>
      <c r="E58" s="55"/>
      <c r="F58" s="55"/>
      <c r="G58" s="55"/>
      <c r="H58" s="56"/>
      <c r="I58" s="55"/>
      <c r="J58" s="55"/>
      <c r="K58" s="55">
        <v>10000</v>
      </c>
      <c r="L58" s="55">
        <v>10000</v>
      </c>
      <c r="M58" s="55"/>
      <c r="N58" s="55"/>
      <c r="O58" s="55"/>
      <c r="P58" s="56"/>
      <c r="Q58" s="57"/>
      <c r="R58" s="57"/>
    </row>
    <row r="59" spans="1:18" s="50" customFormat="1" x14ac:dyDescent="0.25">
      <c r="A59" s="53"/>
      <c r="B59" s="53" t="s">
        <v>52</v>
      </c>
      <c r="C59" s="56"/>
      <c r="D59" s="55"/>
      <c r="E59" s="55"/>
      <c r="F59" s="55"/>
      <c r="G59" s="55"/>
      <c r="H59" s="56"/>
      <c r="I59" s="55"/>
      <c r="J59" s="55"/>
      <c r="K59" s="55"/>
      <c r="L59" s="55"/>
      <c r="M59" s="55"/>
      <c r="N59" s="55"/>
      <c r="O59" s="55"/>
      <c r="P59" s="56"/>
      <c r="Q59" s="57"/>
      <c r="R59" s="57"/>
    </row>
    <row r="60" spans="1:18" s="50" customFormat="1" x14ac:dyDescent="0.25">
      <c r="A60" s="61">
        <v>5204</v>
      </c>
      <c r="B60" s="61" t="s">
        <v>29</v>
      </c>
      <c r="C60" s="63"/>
      <c r="D60" s="62">
        <f>SUM(D61:D62)</f>
        <v>0</v>
      </c>
      <c r="E60" s="62">
        <f t="shared" ref="E60:G60" si="18">SUM(E61:E62)</f>
        <v>0</v>
      </c>
      <c r="F60" s="62">
        <f t="shared" si="18"/>
        <v>0</v>
      </c>
      <c r="G60" s="62">
        <f t="shared" si="18"/>
        <v>0</v>
      </c>
      <c r="H60" s="63"/>
      <c r="I60" s="62">
        <f>SUM(I61:I62)</f>
        <v>0</v>
      </c>
      <c r="J60" s="62">
        <f t="shared" ref="J60:O60" si="19">SUM(J61:J62)</f>
        <v>0</v>
      </c>
      <c r="K60" s="62">
        <f t="shared" si="19"/>
        <v>140000</v>
      </c>
      <c r="L60" s="62">
        <f t="shared" si="19"/>
        <v>140000</v>
      </c>
      <c r="M60" s="62"/>
      <c r="N60" s="62">
        <f t="shared" si="19"/>
        <v>0</v>
      </c>
      <c r="O60" s="62">
        <f t="shared" si="19"/>
        <v>0</v>
      </c>
      <c r="P60" s="63"/>
      <c r="Q60" s="64">
        <f>SUM(Q61:Q62)</f>
        <v>0</v>
      </c>
      <c r="R60" s="64">
        <f>SUM(R61:R62)</f>
        <v>0</v>
      </c>
    </row>
    <row r="61" spans="1:18" s="125" customFormat="1" x14ac:dyDescent="0.25">
      <c r="A61" s="85"/>
      <c r="B61" s="85" t="s">
        <v>64</v>
      </c>
      <c r="C61" s="124"/>
      <c r="D61" s="126"/>
      <c r="E61" s="126"/>
      <c r="F61" s="126"/>
      <c r="G61" s="126"/>
      <c r="H61" s="124"/>
      <c r="I61" s="126"/>
      <c r="J61" s="126"/>
      <c r="K61" s="126">
        <v>110000</v>
      </c>
      <c r="L61" s="126">
        <v>125000</v>
      </c>
      <c r="M61" s="126"/>
      <c r="N61" s="126"/>
      <c r="O61" s="126"/>
      <c r="P61" s="124"/>
      <c r="Q61" s="127"/>
      <c r="R61" s="127"/>
    </row>
    <row r="62" spans="1:18" s="125" customFormat="1" x14ac:dyDescent="0.25">
      <c r="A62" s="85"/>
      <c r="B62" s="85" t="s">
        <v>132</v>
      </c>
      <c r="C62" s="124"/>
      <c r="D62" s="126"/>
      <c r="E62" s="126"/>
      <c r="F62" s="126"/>
      <c r="G62" s="126"/>
      <c r="H62" s="124"/>
      <c r="I62" s="126"/>
      <c r="J62" s="126"/>
      <c r="K62" s="126">
        <v>30000</v>
      </c>
      <c r="L62" s="126">
        <v>15000</v>
      </c>
      <c r="M62" s="126"/>
      <c r="N62" s="126"/>
      <c r="O62" s="126"/>
      <c r="P62" s="124"/>
      <c r="Q62" s="127"/>
      <c r="R62" s="127"/>
    </row>
    <row r="63" spans="1:18" s="50" customFormat="1" x14ac:dyDescent="0.25">
      <c r="A63" s="61">
        <v>5205</v>
      </c>
      <c r="B63" s="61" t="s">
        <v>30</v>
      </c>
      <c r="C63" s="63"/>
      <c r="D63" s="62">
        <f>SUM(D64:D65)</f>
        <v>0</v>
      </c>
      <c r="E63" s="62">
        <f>SUM(E64:E65)</f>
        <v>0</v>
      </c>
      <c r="F63" s="62">
        <f>SUM(F64:F65)</f>
        <v>0</v>
      </c>
      <c r="G63" s="62">
        <f>SUM(G64:G65)</f>
        <v>0</v>
      </c>
      <c r="H63" s="63"/>
      <c r="I63" s="62">
        <f>SUM(I64:I65)</f>
        <v>0</v>
      </c>
      <c r="J63" s="62">
        <f>SUM(J64:J65)</f>
        <v>0</v>
      </c>
      <c r="K63" s="62">
        <f>SUM(K64:K65)</f>
        <v>30000</v>
      </c>
      <c r="L63" s="62">
        <f>SUM(L64:L65)</f>
        <v>30000</v>
      </c>
      <c r="M63" s="62"/>
      <c r="N63" s="62">
        <f>SUM(N64:N65)</f>
        <v>0</v>
      </c>
      <c r="O63" s="62">
        <f>SUM(O64:O65)</f>
        <v>0</v>
      </c>
      <c r="P63" s="63"/>
      <c r="Q63" s="64">
        <f>SUM(Q64:Q65)</f>
        <v>0</v>
      </c>
      <c r="R63" s="64">
        <f>SUM(R64:R65)</f>
        <v>0</v>
      </c>
    </row>
    <row r="64" spans="1:18" s="50" customFormat="1" x14ac:dyDescent="0.25">
      <c r="A64" s="53"/>
      <c r="B64" s="53" t="s">
        <v>133</v>
      </c>
      <c r="C64" s="56"/>
      <c r="D64" s="55"/>
      <c r="E64" s="55"/>
      <c r="F64" s="55"/>
      <c r="G64" s="55"/>
      <c r="H64" s="56"/>
      <c r="I64" s="55"/>
      <c r="J64" s="55"/>
      <c r="K64" s="55">
        <v>30000</v>
      </c>
      <c r="L64" s="55">
        <v>30000</v>
      </c>
      <c r="M64" s="55"/>
      <c r="N64" s="55"/>
      <c r="O64" s="55"/>
      <c r="P64" s="56"/>
      <c r="Q64" s="57"/>
      <c r="R64" s="57"/>
    </row>
    <row r="65" spans="1:18" s="50" customFormat="1" x14ac:dyDescent="0.25">
      <c r="A65" s="53"/>
      <c r="B65" s="53" t="s">
        <v>52</v>
      </c>
      <c r="C65" s="56"/>
      <c r="D65" s="55"/>
      <c r="E65" s="55"/>
      <c r="F65" s="55"/>
      <c r="G65" s="55"/>
      <c r="H65" s="56"/>
      <c r="I65" s="55"/>
      <c r="J65" s="55"/>
      <c r="K65" s="55"/>
      <c r="L65" s="55"/>
      <c r="M65" s="55"/>
      <c r="N65" s="55"/>
      <c r="O65" s="55"/>
      <c r="P65" s="56"/>
      <c r="Q65" s="57"/>
      <c r="R65" s="57"/>
    </row>
    <row r="66" spans="1:18" s="50" customFormat="1" x14ac:dyDescent="0.25">
      <c r="A66" s="61">
        <v>5206</v>
      </c>
      <c r="B66" s="61" t="s">
        <v>49</v>
      </c>
      <c r="C66" s="63"/>
      <c r="D66" s="62">
        <f>D67+D69</f>
        <v>0</v>
      </c>
      <c r="E66" s="62">
        <f>E67+E69</f>
        <v>0</v>
      </c>
      <c r="F66" s="62">
        <f>F67+F69</f>
        <v>0</v>
      </c>
      <c r="G66" s="62">
        <f>G67+G69</f>
        <v>0</v>
      </c>
      <c r="H66" s="63"/>
      <c r="I66" s="62">
        <f>I67+I69</f>
        <v>0</v>
      </c>
      <c r="J66" s="62">
        <f>J67+J69</f>
        <v>0</v>
      </c>
      <c r="K66" s="62">
        <f>K67+K69</f>
        <v>0</v>
      </c>
      <c r="L66" s="62">
        <f>L67+L69</f>
        <v>0</v>
      </c>
      <c r="M66" s="62"/>
      <c r="N66" s="62">
        <f>N67+N69</f>
        <v>0</v>
      </c>
      <c r="O66" s="62">
        <f>O67+O69</f>
        <v>0</v>
      </c>
      <c r="P66" s="63"/>
      <c r="Q66" s="64">
        <f>Q67+Q69</f>
        <v>0</v>
      </c>
      <c r="R66" s="64">
        <f>R67+R69</f>
        <v>0</v>
      </c>
    </row>
    <row r="67" spans="1:18" s="50" customFormat="1" x14ac:dyDescent="0.25">
      <c r="A67" s="53"/>
      <c r="B67" s="53" t="s">
        <v>53</v>
      </c>
      <c r="C67" s="56"/>
      <c r="D67" s="55">
        <f>SUM(D68:D68)</f>
        <v>0</v>
      </c>
      <c r="E67" s="55">
        <f>SUM(E68:E68)</f>
        <v>0</v>
      </c>
      <c r="F67" s="55">
        <f>SUM(F68:F68)</f>
        <v>0</v>
      </c>
      <c r="G67" s="55">
        <f>SUM(G68:G68)</f>
        <v>0</v>
      </c>
      <c r="H67" s="56"/>
      <c r="I67" s="55">
        <f>SUM(I68:I68)</f>
        <v>0</v>
      </c>
      <c r="J67" s="55">
        <f>SUM(J68:J68)</f>
        <v>0</v>
      </c>
      <c r="K67" s="55">
        <f>SUM(K68:K68)</f>
        <v>0</v>
      </c>
      <c r="L67" s="55">
        <f>SUM(L68:L68)</f>
        <v>0</v>
      </c>
      <c r="M67" s="55"/>
      <c r="N67" s="55">
        <f>SUM(N68:N68)</f>
        <v>0</v>
      </c>
      <c r="O67" s="55">
        <f>SUM(O68:O68)</f>
        <v>0</v>
      </c>
      <c r="P67" s="56"/>
      <c r="Q67" s="57">
        <f>SUM(Q68:Q68)</f>
        <v>0</v>
      </c>
      <c r="R67" s="57">
        <f>SUM(R68:R68)</f>
        <v>0</v>
      </c>
    </row>
    <row r="68" spans="1:18" s="50" customFormat="1" x14ac:dyDescent="0.25">
      <c r="A68" s="53"/>
      <c r="B68" s="53" t="s">
        <v>52</v>
      </c>
      <c r="C68" s="56"/>
      <c r="D68" s="55"/>
      <c r="E68" s="55"/>
      <c r="F68" s="55"/>
      <c r="G68" s="55"/>
      <c r="H68" s="56"/>
      <c r="I68" s="55"/>
      <c r="J68" s="55"/>
      <c r="K68" s="55"/>
      <c r="L68" s="55"/>
      <c r="M68" s="55"/>
      <c r="N68" s="55"/>
      <c r="O68" s="55"/>
      <c r="P68" s="56"/>
      <c r="Q68" s="57"/>
      <c r="R68" s="57"/>
    </row>
    <row r="69" spans="1:18" s="50" customFormat="1" x14ac:dyDescent="0.25">
      <c r="A69" s="61"/>
      <c r="B69" s="61" t="s">
        <v>23</v>
      </c>
      <c r="C69" s="63"/>
      <c r="D69" s="62">
        <f>SUM(D70:D70)</f>
        <v>0</v>
      </c>
      <c r="E69" s="62">
        <f>SUM(E70:E70)</f>
        <v>0</v>
      </c>
      <c r="F69" s="62">
        <f>SUM(F70:F70)</f>
        <v>0</v>
      </c>
      <c r="G69" s="62">
        <f>SUM(G70:G70)</f>
        <v>0</v>
      </c>
      <c r="H69" s="63"/>
      <c r="I69" s="62">
        <f>SUM(I70:I70)</f>
        <v>0</v>
      </c>
      <c r="J69" s="62">
        <f>SUM(J70:J70)</f>
        <v>0</v>
      </c>
      <c r="K69" s="62">
        <f>SUM(K70:K70)</f>
        <v>0</v>
      </c>
      <c r="L69" s="62">
        <f>SUM(L70:L70)</f>
        <v>0</v>
      </c>
      <c r="M69" s="62"/>
      <c r="N69" s="62">
        <f>SUM(N70:N70)</f>
        <v>0</v>
      </c>
      <c r="O69" s="62">
        <f>SUM(O70:O70)</f>
        <v>0</v>
      </c>
      <c r="P69" s="63"/>
      <c r="Q69" s="64">
        <f>SUM(Q70:Q70)</f>
        <v>0</v>
      </c>
      <c r="R69" s="64">
        <f>SUM(R70:R70)</f>
        <v>0</v>
      </c>
    </row>
    <row r="70" spans="1:18" s="50" customFormat="1" x14ac:dyDescent="0.25">
      <c r="A70" s="53"/>
      <c r="B70" s="53" t="s">
        <v>52</v>
      </c>
      <c r="C70" s="56"/>
      <c r="D70" s="55"/>
      <c r="E70" s="55"/>
      <c r="F70" s="55"/>
      <c r="G70" s="55"/>
      <c r="H70" s="56"/>
      <c r="I70" s="55"/>
      <c r="J70" s="55"/>
      <c r="K70" s="55"/>
      <c r="L70" s="55"/>
      <c r="M70" s="55"/>
      <c r="N70" s="55"/>
      <c r="O70" s="55"/>
      <c r="P70" s="56"/>
      <c r="Q70" s="57"/>
      <c r="R70" s="57"/>
    </row>
    <row r="71" spans="1:18" s="50" customFormat="1" x14ac:dyDescent="0.25">
      <c r="A71" s="61">
        <v>5219</v>
      </c>
      <c r="B71" s="61" t="s">
        <v>31</v>
      </c>
      <c r="C71" s="63"/>
      <c r="D71" s="62">
        <f>SUM(D72:D72)</f>
        <v>0</v>
      </c>
      <c r="E71" s="62">
        <f>SUM(E72:E72)</f>
        <v>0</v>
      </c>
      <c r="F71" s="62">
        <f>SUM(F72:F72)</f>
        <v>0</v>
      </c>
      <c r="G71" s="62">
        <f>SUM(G72:G72)</f>
        <v>0</v>
      </c>
      <c r="H71" s="65"/>
      <c r="I71" s="62">
        <f>SUM(I72:I72)</f>
        <v>0</v>
      </c>
      <c r="J71" s="62">
        <f>SUM(J72:J72)</f>
        <v>0</v>
      </c>
      <c r="K71" s="62">
        <f>SUM(K72:K72)</f>
        <v>0</v>
      </c>
      <c r="L71" s="62">
        <f>SUM(L72:L72)</f>
        <v>0</v>
      </c>
      <c r="M71" s="62"/>
      <c r="N71" s="62">
        <f>SUM(N72:N72)</f>
        <v>0</v>
      </c>
      <c r="O71" s="62">
        <f>SUM(O72:O72)</f>
        <v>0</v>
      </c>
      <c r="P71" s="65"/>
      <c r="Q71" s="64">
        <f>SUM(Q72:Q72)</f>
        <v>0</v>
      </c>
      <c r="R71" s="64">
        <f>SUM(R72:R72)</f>
        <v>0</v>
      </c>
    </row>
    <row r="72" spans="1:18" s="50" customFormat="1" x14ac:dyDescent="0.25">
      <c r="A72" s="53"/>
      <c r="B72" s="53" t="s">
        <v>52</v>
      </c>
      <c r="C72" s="56"/>
      <c r="D72" s="55"/>
      <c r="E72" s="55"/>
      <c r="F72" s="55"/>
      <c r="G72" s="55"/>
      <c r="H72" s="58"/>
      <c r="I72" s="59"/>
      <c r="J72" s="59"/>
      <c r="K72" s="59"/>
      <c r="L72" s="59"/>
      <c r="M72" s="59"/>
      <c r="N72" s="59"/>
      <c r="O72" s="59"/>
      <c r="P72" s="58"/>
      <c r="Q72" s="60"/>
      <c r="R72" s="60"/>
    </row>
    <row r="73" spans="1:18" s="39" customFormat="1" x14ac:dyDescent="0.25">
      <c r="A73" s="76" t="s">
        <v>13</v>
      </c>
      <c r="B73" s="76" t="s">
        <v>33</v>
      </c>
      <c r="C73" s="73"/>
      <c r="D73" s="74">
        <f>D74+D77+D79+D82+D84+D86+D92</f>
        <v>4000</v>
      </c>
      <c r="E73" s="74">
        <f>E74+E77+E79+E82+E84+E86+E92</f>
        <v>0</v>
      </c>
      <c r="F73" s="74">
        <f>F74+F77+F79+F82+F84+F86+F92</f>
        <v>4000</v>
      </c>
      <c r="G73" s="74">
        <f>G74+G77+G79+G82+G84+G86+G92</f>
        <v>0</v>
      </c>
      <c r="H73" s="74"/>
      <c r="I73" s="74">
        <f>I74+I77+I79+I82+I84+I86+I92</f>
        <v>590764</v>
      </c>
      <c r="J73" s="74">
        <f>J74+J77+J79+J82+J84+J86+J92</f>
        <v>590764</v>
      </c>
      <c r="K73" s="74">
        <f>K74+K77+K79+K82+K84+K86+K92</f>
        <v>28696</v>
      </c>
      <c r="L73" s="74">
        <f>L74+L77+L79+L82+L84+L86+L92</f>
        <v>28696</v>
      </c>
      <c r="M73" s="74"/>
      <c r="N73" s="74">
        <f>N74+N77+N79+N82+N84+N86+N92</f>
        <v>0</v>
      </c>
      <c r="O73" s="74">
        <f>O74+O77+O79+O82+O84+O86+O92</f>
        <v>0</v>
      </c>
      <c r="P73" s="74"/>
      <c r="Q73" s="74">
        <f>Q74+Q77+Q79+Q82+Q84+Q86+Q92</f>
        <v>877392</v>
      </c>
      <c r="R73" s="74">
        <f>R74+R77+R79+R82+R84+R86+R92</f>
        <v>877392</v>
      </c>
    </row>
    <row r="74" spans="1:18" s="50" customFormat="1" x14ac:dyDescent="0.25">
      <c r="A74" s="61">
        <v>5201</v>
      </c>
      <c r="B74" s="61" t="s">
        <v>27</v>
      </c>
      <c r="C74" s="63"/>
      <c r="D74" s="62">
        <f>SUM(D75:D76)</f>
        <v>4000</v>
      </c>
      <c r="E74" s="62">
        <f>SUM(E75:E76)</f>
        <v>0</v>
      </c>
      <c r="F74" s="62">
        <f>SUM(F75:F76)</f>
        <v>4000</v>
      </c>
      <c r="G74" s="62">
        <f>SUM(G75:G76)</f>
        <v>0</v>
      </c>
      <c r="H74" s="63"/>
      <c r="I74" s="62">
        <f>SUM(I75:I76)</f>
        <v>0</v>
      </c>
      <c r="J74" s="62">
        <f>SUM(J75:J76)</f>
        <v>0</v>
      </c>
      <c r="K74" s="62">
        <f>SUM(K75:K76)</f>
        <v>0</v>
      </c>
      <c r="L74" s="62">
        <f>SUM(L75:L76)</f>
        <v>0</v>
      </c>
      <c r="M74" s="62"/>
      <c r="N74" s="62">
        <f>SUM(N75:N76)</f>
        <v>0</v>
      </c>
      <c r="O74" s="62">
        <f>SUM(O75:O76)</f>
        <v>0</v>
      </c>
      <c r="P74" s="63"/>
      <c r="Q74" s="64">
        <f>SUM(Q75:Q76)</f>
        <v>0</v>
      </c>
      <c r="R74" s="64">
        <f>SUM(R75:R76)</f>
        <v>0</v>
      </c>
    </row>
    <row r="75" spans="1:18" s="50" customFormat="1" x14ac:dyDescent="0.25">
      <c r="A75" s="53"/>
      <c r="B75" s="53" t="s">
        <v>63</v>
      </c>
      <c r="C75" s="56" t="s">
        <v>65</v>
      </c>
      <c r="D75" s="55">
        <v>4000</v>
      </c>
      <c r="E75" s="55"/>
      <c r="F75" s="55">
        <v>4000</v>
      </c>
      <c r="G75" s="55"/>
      <c r="H75" s="56"/>
      <c r="I75" s="55"/>
      <c r="J75" s="55"/>
      <c r="K75" s="55"/>
      <c r="L75" s="55"/>
      <c r="M75" s="55"/>
      <c r="N75" s="55"/>
      <c r="O75" s="55"/>
      <c r="P75" s="56"/>
      <c r="Q75" s="57"/>
      <c r="R75" s="57"/>
    </row>
    <row r="76" spans="1:18" s="50" customFormat="1" x14ac:dyDescent="0.25">
      <c r="A76" s="53"/>
      <c r="B76" s="53" t="s">
        <v>52</v>
      </c>
      <c r="C76" s="56"/>
      <c r="D76" s="55"/>
      <c r="E76" s="55"/>
      <c r="F76" s="55"/>
      <c r="G76" s="55"/>
      <c r="H76" s="56"/>
      <c r="I76" s="55"/>
      <c r="J76" s="55"/>
      <c r="K76" s="55"/>
      <c r="L76" s="55"/>
      <c r="M76" s="55"/>
      <c r="N76" s="55"/>
      <c r="O76" s="55"/>
      <c r="P76" s="56"/>
      <c r="Q76" s="57"/>
      <c r="R76" s="57"/>
    </row>
    <row r="77" spans="1:18" s="50" customFormat="1" x14ac:dyDescent="0.25">
      <c r="A77" s="61">
        <v>5202</v>
      </c>
      <c r="B77" s="61" t="s">
        <v>48</v>
      </c>
      <c r="C77" s="63"/>
      <c r="D77" s="62">
        <f>SUM(D78:D78)</f>
        <v>0</v>
      </c>
      <c r="E77" s="62">
        <f>SUM(E78:E78)</f>
        <v>0</v>
      </c>
      <c r="F77" s="62">
        <f>SUM(F78:F78)</f>
        <v>0</v>
      </c>
      <c r="G77" s="62">
        <f>SUM(G78:G78)</f>
        <v>0</v>
      </c>
      <c r="H77" s="63"/>
      <c r="I77" s="62">
        <f>SUM(I78:I78)</f>
        <v>0</v>
      </c>
      <c r="J77" s="62">
        <f>SUM(J78:J78)</f>
        <v>0</v>
      </c>
      <c r="K77" s="62">
        <f>SUM(K78:K78)</f>
        <v>0</v>
      </c>
      <c r="L77" s="62">
        <f>SUM(L78:L78)</f>
        <v>0</v>
      </c>
      <c r="M77" s="62"/>
      <c r="N77" s="62">
        <f>SUM(N78:N78)</f>
        <v>0</v>
      </c>
      <c r="O77" s="62">
        <f>SUM(O78:O78)</f>
        <v>0</v>
      </c>
      <c r="P77" s="63"/>
      <c r="Q77" s="64">
        <f>SUM(Q78:Q78)</f>
        <v>0</v>
      </c>
      <c r="R77" s="64">
        <f>SUM(R78:R78)</f>
        <v>0</v>
      </c>
    </row>
    <row r="78" spans="1:18" s="50" customFormat="1" x14ac:dyDescent="0.25">
      <c r="A78" s="53"/>
      <c r="B78" s="53" t="s">
        <v>52</v>
      </c>
      <c r="C78" s="56"/>
      <c r="D78" s="55"/>
      <c r="E78" s="55"/>
      <c r="F78" s="55"/>
      <c r="G78" s="55"/>
      <c r="H78" s="56"/>
      <c r="I78" s="55"/>
      <c r="J78" s="55"/>
      <c r="K78" s="55"/>
      <c r="L78" s="55"/>
      <c r="M78" s="55"/>
      <c r="N78" s="55"/>
      <c r="O78" s="55"/>
      <c r="P78" s="56"/>
      <c r="Q78" s="57"/>
      <c r="R78" s="57"/>
    </row>
    <row r="79" spans="1:18" s="50" customFormat="1" ht="30" x14ac:dyDescent="0.25">
      <c r="A79" s="61">
        <v>5203</v>
      </c>
      <c r="B79" s="61" t="s">
        <v>28</v>
      </c>
      <c r="C79" s="63"/>
      <c r="D79" s="62">
        <f>SUM(D80:D81)</f>
        <v>0</v>
      </c>
      <c r="E79" s="62">
        <f>SUM(E80:E81)</f>
        <v>0</v>
      </c>
      <c r="F79" s="62">
        <f>SUM(F80:F81)</f>
        <v>0</v>
      </c>
      <c r="G79" s="62">
        <f>SUM(G80:G81)</f>
        <v>0</v>
      </c>
      <c r="H79" s="63"/>
      <c r="I79" s="62">
        <f>SUM(I80:I81)</f>
        <v>0</v>
      </c>
      <c r="J79" s="62">
        <f>SUM(J80:J81)</f>
        <v>0</v>
      </c>
      <c r="K79" s="62">
        <f>SUM(K80:K81)</f>
        <v>18286</v>
      </c>
      <c r="L79" s="62">
        <f>SUM(L80:L81)</f>
        <v>18286</v>
      </c>
      <c r="M79" s="62"/>
      <c r="N79" s="62">
        <f>SUM(N80:N81)</f>
        <v>0</v>
      </c>
      <c r="O79" s="62">
        <f>SUM(O80:O81)</f>
        <v>0</v>
      </c>
      <c r="P79" s="63"/>
      <c r="Q79" s="64">
        <f>SUM(Q80:Q81)</f>
        <v>590538</v>
      </c>
      <c r="R79" s="64">
        <f>SUM(R80:R81)</f>
        <v>590538</v>
      </c>
    </row>
    <row r="80" spans="1:18" s="50" customFormat="1" ht="45" x14ac:dyDescent="0.25">
      <c r="A80" s="53"/>
      <c r="B80" s="53" t="s">
        <v>111</v>
      </c>
      <c r="C80" s="56"/>
      <c r="D80" s="55"/>
      <c r="E80" s="55"/>
      <c r="F80" s="55"/>
      <c r="G80" s="55"/>
      <c r="H80" s="56"/>
      <c r="I80" s="55"/>
      <c r="J80" s="55"/>
      <c r="K80" s="55">
        <v>18286</v>
      </c>
      <c r="L80" s="55">
        <v>18286</v>
      </c>
      <c r="M80" s="55"/>
      <c r="N80" s="55"/>
      <c r="O80" s="55"/>
      <c r="P80" s="56">
        <v>96</v>
      </c>
      <c r="Q80" s="57">
        <v>414151</v>
      </c>
      <c r="R80" s="57">
        <v>414151</v>
      </c>
    </row>
    <row r="81" spans="1:18" s="50" customFormat="1" ht="75" x14ac:dyDescent="0.25">
      <c r="A81" s="53"/>
      <c r="B81" s="53" t="s">
        <v>113</v>
      </c>
      <c r="C81" s="56"/>
      <c r="D81" s="55"/>
      <c r="E81" s="55"/>
      <c r="F81" s="55"/>
      <c r="G81" s="55"/>
      <c r="H81" s="56"/>
      <c r="I81" s="55"/>
      <c r="J81" s="55"/>
      <c r="K81" s="55"/>
      <c r="L81" s="55"/>
      <c r="M81" s="55"/>
      <c r="N81" s="55"/>
      <c r="O81" s="55"/>
      <c r="P81" s="56">
        <v>96</v>
      </c>
      <c r="Q81" s="57">
        <v>176387</v>
      </c>
      <c r="R81" s="57">
        <v>176387</v>
      </c>
    </row>
    <row r="82" spans="1:18" s="50" customFormat="1" x14ac:dyDescent="0.25">
      <c r="A82" s="61">
        <v>5204</v>
      </c>
      <c r="B82" s="61" t="s">
        <v>29</v>
      </c>
      <c r="C82" s="63"/>
      <c r="D82" s="62">
        <f>SUM(D83:D83)</f>
        <v>0</v>
      </c>
      <c r="E82" s="62">
        <f>SUM(E83:E83)</f>
        <v>0</v>
      </c>
      <c r="F82" s="62">
        <f>SUM(F83:F83)</f>
        <v>0</v>
      </c>
      <c r="G82" s="62">
        <f>SUM(G83:G83)</f>
        <v>0</v>
      </c>
      <c r="H82" s="63"/>
      <c r="I82" s="62">
        <f>SUM(I83:I83)</f>
        <v>0</v>
      </c>
      <c r="J82" s="62">
        <f>SUM(J83:J83)</f>
        <v>0</v>
      </c>
      <c r="K82" s="62">
        <f>SUM(K83:K83)</f>
        <v>0</v>
      </c>
      <c r="L82" s="62">
        <f>SUM(L83:L83)</f>
        <v>0</v>
      </c>
      <c r="M82" s="62"/>
      <c r="N82" s="62">
        <f>SUM(N83:N83)</f>
        <v>0</v>
      </c>
      <c r="O82" s="62">
        <f>SUM(O83:O83)</f>
        <v>0</v>
      </c>
      <c r="P82" s="63"/>
      <c r="Q82" s="64">
        <f>SUM(Q83:Q83)</f>
        <v>286854</v>
      </c>
      <c r="R82" s="64">
        <f>SUM(R83:R83)</f>
        <v>286854</v>
      </c>
    </row>
    <row r="83" spans="1:18" s="50" customFormat="1" ht="45" x14ac:dyDescent="0.25">
      <c r="A83" s="53"/>
      <c r="B83" s="53" t="s">
        <v>112</v>
      </c>
      <c r="C83" s="56"/>
      <c r="D83" s="55"/>
      <c r="E83" s="55"/>
      <c r="F83" s="55"/>
      <c r="G83" s="55"/>
      <c r="H83" s="56"/>
      <c r="I83" s="55"/>
      <c r="J83" s="55"/>
      <c r="K83" s="55"/>
      <c r="L83" s="55"/>
      <c r="M83" s="55"/>
      <c r="N83" s="55"/>
      <c r="O83" s="55"/>
      <c r="P83" s="56">
        <v>96</v>
      </c>
      <c r="Q83" s="57">
        <v>286854</v>
      </c>
      <c r="R83" s="57">
        <v>286854</v>
      </c>
    </row>
    <row r="84" spans="1:18" s="50" customFormat="1" x14ac:dyDescent="0.25">
      <c r="A84" s="61">
        <v>5205</v>
      </c>
      <c r="B84" s="61" t="s">
        <v>30</v>
      </c>
      <c r="C84" s="63"/>
      <c r="D84" s="62">
        <f>SUM(D85:D85)</f>
        <v>0</v>
      </c>
      <c r="E84" s="62">
        <f>SUM(E85:E85)</f>
        <v>0</v>
      </c>
      <c r="F84" s="62">
        <f>SUM(F85:F85)</f>
        <v>0</v>
      </c>
      <c r="G84" s="62">
        <f>SUM(G85:G85)</f>
        <v>0</v>
      </c>
      <c r="H84" s="63"/>
      <c r="I84" s="62">
        <f>SUM(I85:I85)</f>
        <v>0</v>
      </c>
      <c r="J84" s="62">
        <f>SUM(J85:J85)</f>
        <v>0</v>
      </c>
      <c r="K84" s="62">
        <f>SUM(K85:K85)</f>
        <v>0</v>
      </c>
      <c r="L84" s="62">
        <f>SUM(L85:L85)</f>
        <v>0</v>
      </c>
      <c r="M84" s="62"/>
      <c r="N84" s="62">
        <f>SUM(N85:N85)</f>
        <v>0</v>
      </c>
      <c r="O84" s="62">
        <f>SUM(O85:O85)</f>
        <v>0</v>
      </c>
      <c r="P84" s="63"/>
      <c r="Q84" s="64">
        <f>SUM(Q85:Q85)</f>
        <v>0</v>
      </c>
      <c r="R84" s="64">
        <f>SUM(R85:R85)</f>
        <v>0</v>
      </c>
    </row>
    <row r="85" spans="1:18" s="50" customFormat="1" x14ac:dyDescent="0.25">
      <c r="A85" s="53"/>
      <c r="B85" s="53" t="s">
        <v>52</v>
      </c>
      <c r="C85" s="56"/>
      <c r="D85" s="55"/>
      <c r="E85" s="55"/>
      <c r="F85" s="55"/>
      <c r="G85" s="55"/>
      <c r="H85" s="56"/>
      <c r="I85" s="55"/>
      <c r="J85" s="55"/>
      <c r="K85" s="55"/>
      <c r="L85" s="55"/>
      <c r="M85" s="55"/>
      <c r="N85" s="55"/>
      <c r="O85" s="55"/>
      <c r="P85" s="56"/>
      <c r="Q85" s="57"/>
      <c r="R85" s="57"/>
    </row>
    <row r="86" spans="1:18" s="50" customFormat="1" x14ac:dyDescent="0.25">
      <c r="A86" s="61">
        <v>5206</v>
      </c>
      <c r="B86" s="61" t="s">
        <v>49</v>
      </c>
      <c r="C86" s="63"/>
      <c r="D86" s="62">
        <f>D87+D90</f>
        <v>0</v>
      </c>
      <c r="E86" s="62">
        <f>E87+E90</f>
        <v>0</v>
      </c>
      <c r="F86" s="62">
        <f>F87+F90</f>
        <v>0</v>
      </c>
      <c r="G86" s="62">
        <f>G87+G90</f>
        <v>0</v>
      </c>
      <c r="H86" s="63"/>
      <c r="I86" s="62">
        <f>I87+I90</f>
        <v>590764</v>
      </c>
      <c r="J86" s="62">
        <f>J87+J90</f>
        <v>590764</v>
      </c>
      <c r="K86" s="62">
        <f>K87+K90</f>
        <v>10410</v>
      </c>
      <c r="L86" s="62">
        <f>L87+L90</f>
        <v>10410</v>
      </c>
      <c r="M86" s="62"/>
      <c r="N86" s="62">
        <f>N87+N90</f>
        <v>0</v>
      </c>
      <c r="O86" s="62">
        <f>O87+O90</f>
        <v>0</v>
      </c>
      <c r="P86" s="63"/>
      <c r="Q86" s="64">
        <f>Q87+Q90</f>
        <v>0</v>
      </c>
      <c r="R86" s="64">
        <f>R87+R90</f>
        <v>0</v>
      </c>
    </row>
    <row r="87" spans="1:18" s="50" customFormat="1" x14ac:dyDescent="0.25">
      <c r="A87" s="53"/>
      <c r="B87" s="53" t="s">
        <v>53</v>
      </c>
      <c r="C87" s="56"/>
      <c r="D87" s="55">
        <f>SUM(D88:D89)</f>
        <v>0</v>
      </c>
      <c r="E87" s="55">
        <f>SUM(E88:E89)</f>
        <v>0</v>
      </c>
      <c r="F87" s="55">
        <f>SUM(F88:F89)</f>
        <v>0</v>
      </c>
      <c r="G87" s="55">
        <f>SUM(G88:G89)</f>
        <v>0</v>
      </c>
      <c r="H87" s="56"/>
      <c r="I87" s="55">
        <f>SUM(I88:I89)</f>
        <v>590764</v>
      </c>
      <c r="J87" s="55">
        <f>SUM(J88:J89)</f>
        <v>590764</v>
      </c>
      <c r="K87" s="55">
        <f>SUM(K88:K89)</f>
        <v>10410</v>
      </c>
      <c r="L87" s="55">
        <f>SUM(L88:L89)</f>
        <v>10410</v>
      </c>
      <c r="M87" s="55"/>
      <c r="N87" s="55">
        <f>SUM(N88:N89)</f>
        <v>0</v>
      </c>
      <c r="O87" s="55">
        <f>SUM(O88:O89)</f>
        <v>0</v>
      </c>
      <c r="P87" s="56"/>
      <c r="Q87" s="57">
        <f>SUM(Q88:Q89)</f>
        <v>0</v>
      </c>
      <c r="R87" s="57">
        <f>SUM(R88:R89)</f>
        <v>0</v>
      </c>
    </row>
    <row r="88" spans="1:18" s="50" customFormat="1" ht="45" x14ac:dyDescent="0.25">
      <c r="A88" s="53"/>
      <c r="B88" s="53" t="s">
        <v>97</v>
      </c>
      <c r="C88" s="56"/>
      <c r="E88" s="55"/>
      <c r="F88" s="55"/>
      <c r="G88" s="55"/>
      <c r="H88" s="56" t="s">
        <v>134</v>
      </c>
      <c r="I88" s="55">
        <v>590764</v>
      </c>
      <c r="J88" s="55">
        <v>590764</v>
      </c>
      <c r="K88" s="55">
        <v>10410</v>
      </c>
      <c r="L88" s="55">
        <v>10410</v>
      </c>
      <c r="M88" s="55"/>
      <c r="N88" s="55"/>
      <c r="O88" s="55"/>
      <c r="P88" s="56"/>
      <c r="Q88" s="57"/>
      <c r="R88" s="57"/>
    </row>
    <row r="89" spans="1:18" s="50" customFormat="1" x14ac:dyDescent="0.25">
      <c r="A89" s="53"/>
      <c r="B89" s="53" t="s">
        <v>52</v>
      </c>
      <c r="C89" s="56"/>
      <c r="D89" s="55"/>
      <c r="E89" s="55"/>
      <c r="F89" s="55"/>
      <c r="G89" s="55"/>
      <c r="H89" s="56"/>
      <c r="I89" s="55"/>
      <c r="J89" s="55"/>
      <c r="K89" s="55"/>
      <c r="L89" s="55"/>
      <c r="M89" s="55"/>
      <c r="N89" s="55"/>
      <c r="O89" s="55"/>
      <c r="P89" s="56"/>
      <c r="Q89" s="57"/>
      <c r="R89" s="57"/>
    </row>
    <row r="90" spans="1:18" s="50" customFormat="1" x14ac:dyDescent="0.25">
      <c r="A90" s="61"/>
      <c r="B90" s="61" t="s">
        <v>23</v>
      </c>
      <c r="C90" s="63"/>
      <c r="D90" s="62">
        <f>SUM(D91:D91)</f>
        <v>0</v>
      </c>
      <c r="E90" s="62">
        <f>SUM(E91:E91)</f>
        <v>0</v>
      </c>
      <c r="F90" s="62">
        <f>SUM(F91:F91)</f>
        <v>0</v>
      </c>
      <c r="G90" s="62">
        <f>SUM(G91:G91)</f>
        <v>0</v>
      </c>
      <c r="H90" s="63"/>
      <c r="I90" s="62">
        <f>SUM(I91:I91)</f>
        <v>0</v>
      </c>
      <c r="J90" s="62">
        <f>SUM(J91:J91)</f>
        <v>0</v>
      </c>
      <c r="K90" s="62">
        <f>SUM(K91:K91)</f>
        <v>0</v>
      </c>
      <c r="L90" s="62">
        <f>SUM(L91:L91)</f>
        <v>0</v>
      </c>
      <c r="M90" s="62"/>
      <c r="N90" s="62">
        <f>SUM(N91:N91)</f>
        <v>0</v>
      </c>
      <c r="O90" s="62">
        <f>SUM(O91:O91)</f>
        <v>0</v>
      </c>
      <c r="P90" s="63"/>
      <c r="Q90" s="64">
        <f>SUM(Q91:Q91)</f>
        <v>0</v>
      </c>
      <c r="R90" s="64">
        <f>SUM(R91:R91)</f>
        <v>0</v>
      </c>
    </row>
    <row r="91" spans="1:18" s="50" customFormat="1" x14ac:dyDescent="0.25">
      <c r="A91" s="53"/>
      <c r="B91" s="53"/>
      <c r="C91" s="56"/>
      <c r="D91" s="55"/>
      <c r="E91" s="55"/>
      <c r="F91" s="55"/>
      <c r="G91" s="55"/>
      <c r="H91" s="56"/>
      <c r="I91" s="55"/>
      <c r="J91" s="55"/>
      <c r="K91" s="55"/>
      <c r="L91" s="55"/>
      <c r="M91" s="55"/>
      <c r="N91" s="55"/>
      <c r="O91" s="55"/>
      <c r="P91" s="56"/>
      <c r="Q91" s="57"/>
      <c r="R91" s="57"/>
    </row>
    <row r="92" spans="1:18" s="50" customFormat="1" x14ac:dyDescent="0.25">
      <c r="A92" s="61">
        <v>5219</v>
      </c>
      <c r="B92" s="61" t="s">
        <v>31</v>
      </c>
      <c r="C92" s="63"/>
      <c r="D92" s="62">
        <f>SUM(D93:D93)</f>
        <v>0</v>
      </c>
      <c r="E92" s="62">
        <f>SUM(E93:E93)</f>
        <v>0</v>
      </c>
      <c r="F92" s="62">
        <f>SUM(F93:F93)</f>
        <v>0</v>
      </c>
      <c r="G92" s="62">
        <f>SUM(G93:G93)</f>
        <v>0</v>
      </c>
      <c r="H92" s="65"/>
      <c r="I92" s="62">
        <f>SUM(I93:I93)</f>
        <v>0</v>
      </c>
      <c r="J92" s="62">
        <f>SUM(J93:J93)</f>
        <v>0</v>
      </c>
      <c r="K92" s="62">
        <f>SUM(K93:K93)</f>
        <v>0</v>
      </c>
      <c r="L92" s="62">
        <f>SUM(L93:L93)</f>
        <v>0</v>
      </c>
      <c r="M92" s="62"/>
      <c r="N92" s="62">
        <f>SUM(N93:N93)</f>
        <v>0</v>
      </c>
      <c r="O92" s="62">
        <f>SUM(O93:O93)</f>
        <v>0</v>
      </c>
      <c r="P92" s="65"/>
      <c r="Q92" s="64">
        <f>SUM(Q93:Q93)</f>
        <v>0</v>
      </c>
      <c r="R92" s="64">
        <f>SUM(R93:R93)</f>
        <v>0</v>
      </c>
    </row>
    <row r="93" spans="1:18" s="50" customFormat="1" x14ac:dyDescent="0.25">
      <c r="A93" s="53"/>
      <c r="B93" s="53"/>
      <c r="C93" s="56"/>
      <c r="D93" s="55"/>
      <c r="E93" s="55"/>
      <c r="F93" s="55"/>
      <c r="G93" s="55"/>
      <c r="H93" s="58"/>
      <c r="I93" s="59"/>
      <c r="J93" s="59"/>
      <c r="K93" s="59"/>
      <c r="L93" s="59"/>
      <c r="M93" s="59"/>
      <c r="N93" s="59"/>
      <c r="O93" s="59"/>
      <c r="P93" s="58"/>
      <c r="Q93" s="60"/>
      <c r="R93" s="60"/>
    </row>
    <row r="94" spans="1:18" s="39" customFormat="1" x14ac:dyDescent="0.25">
      <c r="A94" s="76" t="s">
        <v>14</v>
      </c>
      <c r="B94" s="76" t="s">
        <v>34</v>
      </c>
      <c r="C94" s="73"/>
      <c r="D94" s="74">
        <f>D95+D114+D116+D141+D143+D145+D152</f>
        <v>213824</v>
      </c>
      <c r="E94" s="74">
        <f>E95+E114+E116+E141+E143+E145+E152</f>
        <v>0</v>
      </c>
      <c r="F94" s="74">
        <f>F95+F114+F116+F141+F143+F145+F152</f>
        <v>213824</v>
      </c>
      <c r="G94" s="74">
        <f>G95+G114+G116+G141+G143+G145+G152</f>
        <v>0</v>
      </c>
      <c r="H94" s="74"/>
      <c r="I94" s="74">
        <f>I95+I114+I116+I141+I143+I145+I152</f>
        <v>25000</v>
      </c>
      <c r="J94" s="74">
        <f>J95+J114+J116+J141+J143+J145+J152</f>
        <v>25000</v>
      </c>
      <c r="K94" s="74">
        <f>K95+K114+K116+K141+K143+K145+K152</f>
        <v>245410</v>
      </c>
      <c r="L94" s="74">
        <f>L95+L114+L116+L141+L143+L145+L152</f>
        <v>463250</v>
      </c>
      <c r="M94" s="74"/>
      <c r="N94" s="74">
        <f>N95+N114+N116+N141+N143+N145+N152</f>
        <v>0</v>
      </c>
      <c r="O94" s="74">
        <f>O95+O114+O116+O141+O143+O145+O152</f>
        <v>3000</v>
      </c>
      <c r="P94" s="74"/>
      <c r="Q94" s="74">
        <f>Q95+Q114+Q116+Q141+Q143+Q145+Q152</f>
        <v>245928</v>
      </c>
      <c r="R94" s="74">
        <f>R95+R114+R116+R141+R143+R145+R152</f>
        <v>245928</v>
      </c>
    </row>
    <row r="95" spans="1:18" s="50" customFormat="1" x14ac:dyDescent="0.25">
      <c r="A95" s="61">
        <v>5201</v>
      </c>
      <c r="B95" s="61" t="s">
        <v>27</v>
      </c>
      <c r="C95" s="63"/>
      <c r="D95" s="62">
        <f>SUM(D96:D113)</f>
        <v>90500</v>
      </c>
      <c r="E95" s="62">
        <f t="shared" ref="E95:G95" si="20">SUM(E96:E113)</f>
        <v>0</v>
      </c>
      <c r="F95" s="62">
        <f t="shared" si="20"/>
        <v>94893</v>
      </c>
      <c r="G95" s="62">
        <f t="shared" si="20"/>
        <v>0</v>
      </c>
      <c r="H95" s="63"/>
      <c r="I95" s="62">
        <f>SUM(I96:I113)</f>
        <v>0</v>
      </c>
      <c r="J95" s="62">
        <f t="shared" ref="J95:L95" si="21">SUM(J96:J113)</f>
        <v>0</v>
      </c>
      <c r="K95" s="62">
        <f t="shared" si="21"/>
        <v>1600</v>
      </c>
      <c r="L95" s="62">
        <f t="shared" si="21"/>
        <v>2400</v>
      </c>
      <c r="M95" s="62"/>
      <c r="N95" s="62">
        <f>SUM(N96:N113)</f>
        <v>0</v>
      </c>
      <c r="O95" s="62">
        <f>SUM(O96:O113)</f>
        <v>0</v>
      </c>
      <c r="P95" s="63"/>
      <c r="Q95" s="64">
        <f>SUM(Q96:Q113)</f>
        <v>0</v>
      </c>
      <c r="R95" s="64">
        <f>SUM(R96:R113)</f>
        <v>0</v>
      </c>
    </row>
    <row r="96" spans="1:18" s="50" customFormat="1" x14ac:dyDescent="0.25">
      <c r="A96" s="53"/>
      <c r="B96" s="53" t="s">
        <v>63</v>
      </c>
      <c r="C96" s="56"/>
      <c r="D96" s="55"/>
      <c r="E96" s="55"/>
      <c r="F96" s="55"/>
      <c r="G96" s="55"/>
      <c r="H96" s="56"/>
      <c r="I96" s="55"/>
      <c r="J96" s="55"/>
      <c r="K96" s="55"/>
      <c r="L96" s="55"/>
      <c r="M96" s="55"/>
      <c r="N96" s="55"/>
      <c r="O96" s="55"/>
      <c r="P96" s="56"/>
      <c r="Q96" s="57"/>
      <c r="R96" s="57"/>
    </row>
    <row r="97" spans="1:18" s="50" customFormat="1" x14ac:dyDescent="0.25">
      <c r="A97" s="53"/>
      <c r="B97" s="53" t="s">
        <v>135</v>
      </c>
      <c r="C97" s="54" t="s">
        <v>65</v>
      </c>
      <c r="D97" s="54">
        <v>3000</v>
      </c>
      <c r="E97" s="55"/>
      <c r="F97" s="55">
        <v>3000</v>
      </c>
      <c r="G97" s="55"/>
      <c r="H97" s="56"/>
      <c r="I97" s="55"/>
      <c r="J97" s="55"/>
      <c r="K97" s="55"/>
      <c r="L97" s="55"/>
      <c r="M97" s="55"/>
      <c r="N97" s="55"/>
      <c r="O97" s="55"/>
      <c r="P97" s="56"/>
      <c r="Q97" s="57"/>
      <c r="R97" s="57"/>
    </row>
    <row r="98" spans="1:18" s="50" customFormat="1" x14ac:dyDescent="0.25">
      <c r="A98" s="53"/>
      <c r="B98" s="53" t="s">
        <v>136</v>
      </c>
      <c r="C98" s="54" t="s">
        <v>65</v>
      </c>
      <c r="D98" s="54">
        <v>15000</v>
      </c>
      <c r="E98" s="55"/>
      <c r="F98" s="55">
        <v>15000</v>
      </c>
      <c r="G98" s="55"/>
      <c r="H98" s="56"/>
      <c r="I98" s="55"/>
      <c r="J98" s="55"/>
      <c r="K98" s="55"/>
      <c r="L98" s="55"/>
      <c r="M98" s="55"/>
      <c r="N98" s="55"/>
      <c r="O98" s="55"/>
      <c r="P98" s="56"/>
      <c r="Q98" s="57"/>
      <c r="R98" s="57"/>
    </row>
    <row r="99" spans="1:18" s="50" customFormat="1" x14ac:dyDescent="0.25">
      <c r="A99" s="53"/>
      <c r="B99" s="53" t="s">
        <v>137</v>
      </c>
      <c r="C99" s="54" t="s">
        <v>65</v>
      </c>
      <c r="D99" s="54">
        <v>3000</v>
      </c>
      <c r="E99" s="55"/>
      <c r="F99" s="55">
        <v>3000</v>
      </c>
      <c r="G99" s="55"/>
      <c r="H99" s="56"/>
      <c r="I99" s="55"/>
      <c r="J99" s="55"/>
      <c r="K99" s="55"/>
      <c r="L99" s="55"/>
      <c r="M99" s="55"/>
      <c r="N99" s="55"/>
      <c r="O99" s="55"/>
      <c r="P99" s="56"/>
      <c r="Q99" s="57"/>
      <c r="R99" s="57"/>
    </row>
    <row r="100" spans="1:18" s="50" customFormat="1" x14ac:dyDescent="0.25">
      <c r="A100" s="53"/>
      <c r="B100" s="53" t="s">
        <v>138</v>
      </c>
      <c r="C100" s="54" t="s">
        <v>65</v>
      </c>
      <c r="D100" s="54">
        <v>10000</v>
      </c>
      <c r="E100" s="55"/>
      <c r="F100" s="55">
        <v>10000</v>
      </c>
      <c r="G100" s="55"/>
      <c r="H100" s="56"/>
      <c r="I100" s="55"/>
      <c r="J100" s="55"/>
      <c r="K100" s="55"/>
      <c r="L100" s="55"/>
      <c r="M100" s="55"/>
      <c r="N100" s="55"/>
      <c r="O100" s="55"/>
      <c r="P100" s="56"/>
      <c r="Q100" s="57"/>
      <c r="R100" s="57"/>
    </row>
    <row r="101" spans="1:18" s="50" customFormat="1" x14ac:dyDescent="0.25">
      <c r="A101" s="53"/>
      <c r="B101" s="53" t="s">
        <v>139</v>
      </c>
      <c r="C101" s="54" t="s">
        <v>65</v>
      </c>
      <c r="D101" s="54">
        <v>8000</v>
      </c>
      <c r="E101" s="55"/>
      <c r="F101" s="55">
        <v>8000</v>
      </c>
      <c r="G101" s="55"/>
      <c r="H101" s="56"/>
      <c r="I101" s="55"/>
      <c r="J101" s="55"/>
      <c r="K101" s="55"/>
      <c r="L101" s="55"/>
      <c r="M101" s="55"/>
      <c r="N101" s="55"/>
      <c r="O101" s="55"/>
      <c r="P101" s="56"/>
      <c r="Q101" s="57"/>
      <c r="R101" s="57"/>
    </row>
    <row r="102" spans="1:18" s="50" customFormat="1" x14ac:dyDescent="0.25">
      <c r="A102" s="53"/>
      <c r="B102" s="53" t="s">
        <v>140</v>
      </c>
      <c r="C102" s="54" t="s">
        <v>65</v>
      </c>
      <c r="D102" s="54">
        <v>20000</v>
      </c>
      <c r="E102" s="55"/>
      <c r="F102" s="55">
        <v>20000</v>
      </c>
      <c r="G102" s="55"/>
      <c r="H102" s="56"/>
      <c r="I102" s="55"/>
      <c r="J102" s="55"/>
      <c r="K102" s="55"/>
      <c r="L102" s="55"/>
      <c r="M102" s="55"/>
      <c r="N102" s="55"/>
      <c r="O102" s="55"/>
      <c r="P102" s="56"/>
      <c r="Q102" s="57"/>
      <c r="R102" s="57"/>
    </row>
    <row r="103" spans="1:18" s="50" customFormat="1" x14ac:dyDescent="0.25">
      <c r="A103" s="53"/>
      <c r="B103" s="53" t="s">
        <v>141</v>
      </c>
      <c r="C103" s="54" t="s">
        <v>65</v>
      </c>
      <c r="D103" s="54">
        <v>5000</v>
      </c>
      <c r="E103" s="55"/>
      <c r="F103" s="55">
        <v>5000</v>
      </c>
      <c r="G103" s="55"/>
      <c r="H103" s="56"/>
      <c r="I103" s="55"/>
      <c r="J103" s="55"/>
      <c r="K103" s="55"/>
      <c r="L103" s="55"/>
      <c r="M103" s="55"/>
      <c r="N103" s="55"/>
      <c r="O103" s="55"/>
      <c r="P103" s="56"/>
      <c r="Q103" s="57"/>
      <c r="R103" s="57"/>
    </row>
    <row r="104" spans="1:18" s="50" customFormat="1" x14ac:dyDescent="0.25">
      <c r="A104" s="53"/>
      <c r="B104" s="53" t="s">
        <v>142</v>
      </c>
      <c r="C104" s="54" t="s">
        <v>65</v>
      </c>
      <c r="D104" s="54">
        <v>6000</v>
      </c>
      <c r="E104" s="55"/>
      <c r="F104" s="55">
        <v>6000</v>
      </c>
      <c r="G104" s="55"/>
      <c r="H104" s="56"/>
      <c r="I104" s="55"/>
      <c r="J104" s="55"/>
      <c r="K104" s="55"/>
      <c r="L104" s="55"/>
      <c r="M104" s="55"/>
      <c r="N104" s="55"/>
      <c r="O104" s="55"/>
      <c r="P104" s="56"/>
      <c r="Q104" s="57"/>
      <c r="R104" s="57"/>
    </row>
    <row r="105" spans="1:18" s="50" customFormat="1" x14ac:dyDescent="0.25">
      <c r="A105" s="53"/>
      <c r="B105" s="53" t="s">
        <v>143</v>
      </c>
      <c r="C105" s="54" t="s">
        <v>65</v>
      </c>
      <c r="D105" s="54">
        <v>4000</v>
      </c>
      <c r="E105" s="55"/>
      <c r="F105" s="55">
        <v>4000</v>
      </c>
      <c r="G105" s="55"/>
      <c r="H105" s="56"/>
      <c r="I105" s="55"/>
      <c r="J105" s="55"/>
      <c r="K105" s="55"/>
      <c r="L105" s="55"/>
      <c r="M105" s="55"/>
      <c r="N105" s="55"/>
      <c r="O105" s="55"/>
      <c r="P105" s="56"/>
      <c r="Q105" s="57"/>
      <c r="R105" s="57"/>
    </row>
    <row r="106" spans="1:18" s="50" customFormat="1" x14ac:dyDescent="0.25">
      <c r="A106" s="53"/>
      <c r="B106" s="53" t="s">
        <v>144</v>
      </c>
      <c r="C106" s="54" t="s">
        <v>65</v>
      </c>
      <c r="D106" s="54">
        <v>2000</v>
      </c>
      <c r="E106" s="55"/>
      <c r="F106" s="55">
        <v>2000</v>
      </c>
      <c r="G106" s="55"/>
      <c r="H106" s="56"/>
      <c r="I106" s="55"/>
      <c r="J106" s="55"/>
      <c r="K106" s="55"/>
      <c r="L106" s="55"/>
      <c r="M106" s="55"/>
      <c r="N106" s="55"/>
      <c r="O106" s="55"/>
      <c r="P106" s="56"/>
      <c r="Q106" s="57"/>
      <c r="R106" s="57"/>
    </row>
    <row r="107" spans="1:18" s="50" customFormat="1" x14ac:dyDescent="0.25">
      <c r="A107" s="53"/>
      <c r="B107" s="53" t="s">
        <v>145</v>
      </c>
      <c r="C107" s="54" t="s">
        <v>65</v>
      </c>
      <c r="D107" s="54">
        <v>1000</v>
      </c>
      <c r="E107" s="55"/>
      <c r="F107" s="55">
        <v>1000</v>
      </c>
      <c r="G107" s="55"/>
      <c r="H107" s="56"/>
      <c r="I107" s="55"/>
      <c r="J107" s="55"/>
      <c r="K107" s="55"/>
      <c r="L107" s="55"/>
      <c r="M107" s="55"/>
      <c r="N107" s="55"/>
      <c r="O107" s="55"/>
      <c r="P107" s="56"/>
      <c r="Q107" s="57"/>
      <c r="R107" s="57"/>
    </row>
    <row r="108" spans="1:18" s="50" customFormat="1" x14ac:dyDescent="0.25">
      <c r="A108" s="53"/>
      <c r="B108" s="53" t="s">
        <v>146</v>
      </c>
      <c r="C108" s="54" t="s">
        <v>65</v>
      </c>
      <c r="D108" s="54">
        <v>5000</v>
      </c>
      <c r="E108" s="55"/>
      <c r="F108" s="55">
        <v>5000</v>
      </c>
      <c r="G108" s="55"/>
      <c r="H108" s="56"/>
      <c r="I108" s="55"/>
      <c r="J108" s="55"/>
      <c r="K108" s="55"/>
      <c r="L108" s="55"/>
      <c r="M108" s="55"/>
      <c r="N108" s="55"/>
      <c r="O108" s="55"/>
      <c r="P108" s="56"/>
      <c r="Q108" s="57"/>
      <c r="R108" s="57"/>
    </row>
    <row r="109" spans="1:18" s="50" customFormat="1" x14ac:dyDescent="0.25">
      <c r="A109" s="53"/>
      <c r="B109" s="53" t="s">
        <v>147</v>
      </c>
      <c r="C109" s="54" t="s">
        <v>65</v>
      </c>
      <c r="D109" s="54">
        <v>1000</v>
      </c>
      <c r="E109" s="55"/>
      <c r="F109" s="55">
        <v>1000</v>
      </c>
      <c r="G109" s="55"/>
      <c r="H109" s="56"/>
      <c r="I109" s="55"/>
      <c r="J109" s="55"/>
      <c r="K109" s="55"/>
      <c r="L109" s="55"/>
      <c r="M109" s="55"/>
      <c r="N109" s="55"/>
      <c r="O109" s="55"/>
      <c r="P109" s="56"/>
      <c r="Q109" s="57"/>
      <c r="R109" s="57"/>
    </row>
    <row r="110" spans="1:18" s="50" customFormat="1" x14ac:dyDescent="0.25">
      <c r="A110" s="53"/>
      <c r="B110" s="53" t="s">
        <v>148</v>
      </c>
      <c r="C110" s="54" t="s">
        <v>65</v>
      </c>
      <c r="D110" s="54">
        <v>6000</v>
      </c>
      <c r="E110" s="55"/>
      <c r="F110" s="55">
        <v>6000</v>
      </c>
      <c r="G110" s="55"/>
      <c r="H110" s="56"/>
      <c r="I110" s="55"/>
      <c r="J110" s="55"/>
      <c r="K110" s="55"/>
      <c r="L110" s="55"/>
      <c r="M110" s="55"/>
      <c r="N110" s="55"/>
      <c r="O110" s="55"/>
      <c r="P110" s="56"/>
      <c r="Q110" s="57"/>
      <c r="R110" s="57"/>
    </row>
    <row r="111" spans="1:18" s="50" customFormat="1" x14ac:dyDescent="0.25">
      <c r="A111" s="53"/>
      <c r="B111" s="53" t="s">
        <v>149</v>
      </c>
      <c r="C111" s="54" t="s">
        <v>65</v>
      </c>
      <c r="D111" s="54">
        <v>1500</v>
      </c>
      <c r="E111" s="55"/>
      <c r="F111" s="55">
        <v>1500</v>
      </c>
      <c r="G111" s="55"/>
      <c r="H111" s="56"/>
      <c r="I111" s="55"/>
      <c r="J111" s="55"/>
      <c r="K111" s="55"/>
      <c r="L111" s="55"/>
      <c r="M111" s="55"/>
      <c r="N111" s="55"/>
      <c r="O111" s="55"/>
      <c r="P111" s="56"/>
      <c r="Q111" s="57"/>
      <c r="R111" s="57"/>
    </row>
    <row r="112" spans="1:18" s="125" customFormat="1" x14ac:dyDescent="0.25">
      <c r="A112" s="85"/>
      <c r="B112" s="85" t="s">
        <v>190</v>
      </c>
      <c r="C112" s="128" t="s">
        <v>65</v>
      </c>
      <c r="D112" s="128">
        <v>0</v>
      </c>
      <c r="E112" s="126"/>
      <c r="F112" s="126">
        <v>4393</v>
      </c>
      <c r="G112" s="126"/>
      <c r="H112" s="124"/>
      <c r="I112" s="126"/>
      <c r="J112" s="126"/>
      <c r="K112" s="126"/>
      <c r="L112" s="126"/>
      <c r="M112" s="126"/>
      <c r="N112" s="126"/>
      <c r="O112" s="126"/>
      <c r="P112" s="124"/>
      <c r="Q112" s="127"/>
      <c r="R112" s="127"/>
    </row>
    <row r="113" spans="1:18" s="125" customFormat="1" x14ac:dyDescent="0.25">
      <c r="A113" s="85"/>
      <c r="B113" s="85" t="s">
        <v>150</v>
      </c>
      <c r="C113" s="128"/>
      <c r="D113" s="128"/>
      <c r="E113" s="126"/>
      <c r="F113" s="126"/>
      <c r="G113" s="126"/>
      <c r="H113" s="124"/>
      <c r="I113" s="126"/>
      <c r="J113" s="126"/>
      <c r="K113" s="126">
        <v>1600</v>
      </c>
      <c r="L113" s="126">
        <v>2400</v>
      </c>
      <c r="M113" s="126"/>
      <c r="N113" s="126"/>
      <c r="O113" s="126"/>
      <c r="P113" s="124"/>
      <c r="Q113" s="127"/>
      <c r="R113" s="127"/>
    </row>
    <row r="114" spans="1:18" s="50" customFormat="1" x14ac:dyDescent="0.25">
      <c r="A114" s="61">
        <v>5202</v>
      </c>
      <c r="B114" s="61" t="s">
        <v>48</v>
      </c>
      <c r="C114" s="63"/>
      <c r="D114" s="62">
        <f>SUM(D115:D115)</f>
        <v>0</v>
      </c>
      <c r="E114" s="62">
        <f>SUM(E115:E115)</f>
        <v>0</v>
      </c>
      <c r="F114" s="62">
        <f>SUM(F115:F115)</f>
        <v>0</v>
      </c>
      <c r="G114" s="62">
        <f>SUM(G115:G115)</f>
        <v>0</v>
      </c>
      <c r="H114" s="63"/>
      <c r="I114" s="62">
        <f>SUM(I115:I115)</f>
        <v>0</v>
      </c>
      <c r="J114" s="62">
        <f>SUM(J115:J115)</f>
        <v>0</v>
      </c>
      <c r="K114" s="62">
        <f>SUM(K115:K115)</f>
        <v>0</v>
      </c>
      <c r="L114" s="62">
        <f>SUM(L115:L115)</f>
        <v>0</v>
      </c>
      <c r="M114" s="62"/>
      <c r="N114" s="62">
        <f>SUM(N115:N115)</f>
        <v>0</v>
      </c>
      <c r="O114" s="62">
        <f>SUM(O115:O115)</f>
        <v>0</v>
      </c>
      <c r="P114" s="63"/>
      <c r="Q114" s="64">
        <f>SUM(Q115:Q115)</f>
        <v>0</v>
      </c>
      <c r="R114" s="64">
        <f>SUM(R115:R115)</f>
        <v>0</v>
      </c>
    </row>
    <row r="115" spans="1:18" s="50" customFormat="1" x14ac:dyDescent="0.25">
      <c r="A115" s="53"/>
      <c r="B115" s="96"/>
      <c r="C115" s="56"/>
      <c r="D115" s="55"/>
      <c r="E115" s="55"/>
      <c r="F115" s="55"/>
      <c r="G115" s="55"/>
      <c r="H115" s="56"/>
      <c r="I115" s="55"/>
      <c r="J115" s="55"/>
      <c r="K115" s="55"/>
      <c r="L115" s="55"/>
      <c r="M115" s="55"/>
      <c r="N115" s="55"/>
      <c r="O115" s="55"/>
      <c r="P115" s="56"/>
      <c r="Q115" s="57"/>
      <c r="R115" s="57"/>
    </row>
    <row r="116" spans="1:18" s="50" customFormat="1" ht="30" x14ac:dyDescent="0.25">
      <c r="A116" s="61">
        <v>5203</v>
      </c>
      <c r="B116" s="61" t="s">
        <v>28</v>
      </c>
      <c r="C116" s="63"/>
      <c r="D116" s="62">
        <f>SUM(D117:D140)</f>
        <v>123324</v>
      </c>
      <c r="E116" s="62">
        <f>SUM(E117:E140)</f>
        <v>0</v>
      </c>
      <c r="F116" s="62">
        <f>SUM(F117:F140)</f>
        <v>118931</v>
      </c>
      <c r="G116" s="62">
        <f>SUM(G117:G140)</f>
        <v>0</v>
      </c>
      <c r="H116" s="63"/>
      <c r="I116" s="62">
        <f>SUM(I117:I140)</f>
        <v>0</v>
      </c>
      <c r="J116" s="62">
        <f>SUM(J117:J140)</f>
        <v>0</v>
      </c>
      <c r="K116" s="62">
        <f>SUM(K117:K140)</f>
        <v>243810</v>
      </c>
      <c r="L116" s="62">
        <f>SUM(L117:L140)</f>
        <v>248690</v>
      </c>
      <c r="M116" s="62"/>
      <c r="N116" s="62">
        <f>SUM(N117:N140)</f>
        <v>0</v>
      </c>
      <c r="O116" s="62">
        <f>SUM(O117:O140)</f>
        <v>3000</v>
      </c>
      <c r="P116" s="63"/>
      <c r="Q116" s="64">
        <f>SUM(Q117:Q140)</f>
        <v>245928</v>
      </c>
      <c r="R116" s="64">
        <f>SUM(R117:R140)</f>
        <v>245928</v>
      </c>
    </row>
    <row r="117" spans="1:18" s="125" customFormat="1" ht="30" x14ac:dyDescent="0.25">
      <c r="A117" s="85"/>
      <c r="B117" s="87" t="s">
        <v>109</v>
      </c>
      <c r="C117" s="124"/>
      <c r="D117" s="126"/>
      <c r="E117" s="126"/>
      <c r="F117" s="126"/>
      <c r="G117" s="126"/>
      <c r="H117" s="124"/>
      <c r="I117" s="126"/>
      <c r="J117" s="126"/>
      <c r="K117" s="126">
        <v>44000</v>
      </c>
      <c r="L117" s="126">
        <v>47880</v>
      </c>
      <c r="M117" s="126"/>
      <c r="N117" s="126"/>
      <c r="O117" s="126"/>
      <c r="P117" s="124"/>
      <c r="Q117" s="127"/>
      <c r="R117" s="127"/>
    </row>
    <row r="118" spans="1:18" s="50" customFormat="1" x14ac:dyDescent="0.25">
      <c r="A118" s="53"/>
      <c r="B118" s="87" t="s">
        <v>151</v>
      </c>
      <c r="C118" s="56"/>
      <c r="D118" s="55"/>
      <c r="E118" s="55"/>
      <c r="F118" s="55"/>
      <c r="G118" s="55"/>
      <c r="H118" s="56"/>
      <c r="I118" s="55"/>
      <c r="J118" s="55"/>
      <c r="K118" s="55">
        <v>1600</v>
      </c>
      <c r="L118" s="55">
        <v>1600</v>
      </c>
      <c r="M118" s="55"/>
      <c r="N118" s="55"/>
      <c r="O118" s="55"/>
      <c r="P118" s="56"/>
      <c r="Q118" s="57"/>
      <c r="R118" s="57"/>
    </row>
    <row r="119" spans="1:18" s="50" customFormat="1" x14ac:dyDescent="0.25">
      <c r="A119" s="53"/>
      <c r="B119" s="72" t="s">
        <v>153</v>
      </c>
      <c r="C119" s="56" t="s">
        <v>65</v>
      </c>
      <c r="D119" s="55">
        <v>10000</v>
      </c>
      <c r="E119" s="55"/>
      <c r="F119" s="55">
        <v>10000</v>
      </c>
      <c r="G119" s="55"/>
      <c r="H119" s="56"/>
      <c r="I119" s="55"/>
      <c r="J119" s="55"/>
      <c r="K119" s="55"/>
      <c r="L119" s="55"/>
      <c r="M119" s="55"/>
      <c r="N119" s="55"/>
      <c r="O119" s="55"/>
      <c r="P119" s="56"/>
      <c r="Q119" s="57"/>
      <c r="R119" s="57"/>
    </row>
    <row r="120" spans="1:18" s="50" customFormat="1" ht="30" x14ac:dyDescent="0.25">
      <c r="A120" s="53"/>
      <c r="B120" s="72" t="s">
        <v>152</v>
      </c>
      <c r="C120" s="56" t="s">
        <v>65</v>
      </c>
      <c r="D120" s="55">
        <v>12122</v>
      </c>
      <c r="E120" s="55"/>
      <c r="F120" s="55">
        <v>12122</v>
      </c>
      <c r="G120" s="55"/>
      <c r="H120" s="56"/>
      <c r="I120" s="55"/>
      <c r="J120" s="55"/>
      <c r="K120" s="55"/>
      <c r="L120" s="55"/>
      <c r="M120" s="55"/>
      <c r="N120" s="55"/>
      <c r="O120" s="55"/>
      <c r="P120" s="56"/>
      <c r="Q120" s="57"/>
      <c r="R120" s="57"/>
    </row>
    <row r="121" spans="1:18" s="50" customFormat="1" ht="45" x14ac:dyDescent="0.25">
      <c r="A121" s="53"/>
      <c r="B121" s="72" t="s">
        <v>66</v>
      </c>
      <c r="C121" s="56"/>
      <c r="D121" s="55"/>
      <c r="E121" s="55"/>
      <c r="F121" s="55"/>
      <c r="G121" s="55"/>
      <c r="H121" s="56"/>
      <c r="I121" s="55"/>
      <c r="J121" s="55"/>
      <c r="K121" s="55">
        <v>127230</v>
      </c>
      <c r="L121" s="55">
        <v>127230</v>
      </c>
      <c r="M121" s="55"/>
      <c r="N121" s="55"/>
      <c r="O121" s="55"/>
      <c r="P121" s="56"/>
      <c r="Q121" s="57"/>
      <c r="R121" s="57"/>
    </row>
    <row r="122" spans="1:18" s="50" customFormat="1" ht="45" x14ac:dyDescent="0.25">
      <c r="A122" s="53"/>
      <c r="B122" s="87" t="s">
        <v>100</v>
      </c>
      <c r="C122" s="56"/>
      <c r="D122" s="55"/>
      <c r="E122" s="55"/>
      <c r="F122" s="55"/>
      <c r="G122" s="55"/>
      <c r="H122" s="56"/>
      <c r="I122" s="55"/>
      <c r="J122" s="55"/>
      <c r="K122" s="55">
        <v>70980</v>
      </c>
      <c r="L122" s="55">
        <v>70980</v>
      </c>
      <c r="M122" s="55"/>
      <c r="N122" s="55"/>
      <c r="O122" s="55"/>
      <c r="P122" s="56"/>
      <c r="Q122" s="57"/>
      <c r="R122" s="57"/>
    </row>
    <row r="123" spans="1:18" s="50" customFormat="1" x14ac:dyDescent="0.25">
      <c r="A123" s="53"/>
      <c r="B123" s="80" t="s">
        <v>154</v>
      </c>
      <c r="C123" s="56" t="s">
        <v>65</v>
      </c>
      <c r="D123" s="55">
        <v>2000</v>
      </c>
      <c r="E123" s="55"/>
      <c r="F123" s="55">
        <v>2000</v>
      </c>
      <c r="G123" s="55"/>
      <c r="H123" s="56"/>
      <c r="I123" s="55"/>
      <c r="J123" s="55"/>
      <c r="K123" s="55"/>
      <c r="L123" s="55"/>
      <c r="M123" s="55"/>
      <c r="N123" s="55"/>
      <c r="O123" s="55"/>
      <c r="P123" s="56"/>
      <c r="Q123" s="57"/>
      <c r="R123" s="57"/>
    </row>
    <row r="124" spans="1:18" s="125" customFormat="1" x14ac:dyDescent="0.25">
      <c r="A124" s="85"/>
      <c r="B124" s="129" t="s">
        <v>188</v>
      </c>
      <c r="C124" s="124"/>
      <c r="D124" s="126"/>
      <c r="E124" s="126"/>
      <c r="F124" s="126"/>
      <c r="G124" s="126"/>
      <c r="H124" s="124"/>
      <c r="I124" s="126"/>
      <c r="J124" s="126"/>
      <c r="K124" s="126">
        <v>0</v>
      </c>
      <c r="L124" s="126">
        <v>1000</v>
      </c>
      <c r="M124" s="126"/>
      <c r="N124" s="126"/>
      <c r="O124" s="126"/>
      <c r="P124" s="124"/>
      <c r="Q124" s="127"/>
      <c r="R124" s="127"/>
    </row>
    <row r="125" spans="1:18" s="50" customFormat="1" ht="45" x14ac:dyDescent="0.25">
      <c r="A125" s="53"/>
      <c r="B125" s="80" t="s">
        <v>199</v>
      </c>
      <c r="C125" s="56" t="s">
        <v>65</v>
      </c>
      <c r="D125" s="55">
        <v>10000</v>
      </c>
      <c r="E125" s="55"/>
      <c r="F125" s="55">
        <v>10000</v>
      </c>
      <c r="G125" s="55"/>
      <c r="H125" s="56"/>
      <c r="I125" s="55"/>
      <c r="J125" s="55"/>
      <c r="K125" s="55"/>
      <c r="L125" s="55"/>
      <c r="M125" s="55"/>
      <c r="N125" s="55"/>
      <c r="O125" s="55"/>
      <c r="P125" s="56"/>
      <c r="Q125" s="57"/>
      <c r="R125" s="57"/>
    </row>
    <row r="126" spans="1:18" s="50" customFormat="1" ht="45" x14ac:dyDescent="0.25">
      <c r="A126" s="53"/>
      <c r="B126" s="80" t="s">
        <v>67</v>
      </c>
      <c r="C126" s="56" t="s">
        <v>65</v>
      </c>
      <c r="D126" s="55">
        <v>13485</v>
      </c>
      <c r="E126" s="55"/>
      <c r="F126" s="55">
        <v>13485</v>
      </c>
      <c r="G126" s="55"/>
      <c r="H126" s="56"/>
      <c r="I126" s="55"/>
      <c r="J126" s="55"/>
      <c r="K126" s="55"/>
      <c r="L126" s="55"/>
      <c r="M126" s="55"/>
      <c r="N126" s="55"/>
      <c r="O126" s="55"/>
      <c r="P126" s="56"/>
      <c r="Q126" s="57"/>
      <c r="R126" s="57"/>
    </row>
    <row r="127" spans="1:18" s="50" customFormat="1" ht="45" x14ac:dyDescent="0.25">
      <c r="A127" s="53"/>
      <c r="B127" s="80" t="s">
        <v>68</v>
      </c>
      <c r="C127" s="56" t="s">
        <v>65</v>
      </c>
      <c r="D127" s="55">
        <v>17124</v>
      </c>
      <c r="E127" s="55"/>
      <c r="F127" s="55">
        <v>17124</v>
      </c>
      <c r="G127" s="55"/>
      <c r="H127" s="56"/>
      <c r="I127" s="55"/>
      <c r="J127" s="55"/>
      <c r="K127" s="55"/>
      <c r="L127" s="55"/>
      <c r="M127" s="55"/>
      <c r="N127" s="55"/>
      <c r="O127" s="55"/>
      <c r="P127" s="56"/>
      <c r="Q127" s="57"/>
      <c r="R127" s="57"/>
    </row>
    <row r="128" spans="1:18" s="50" customFormat="1" ht="45" x14ac:dyDescent="0.25">
      <c r="A128" s="53"/>
      <c r="B128" s="80" t="s">
        <v>69</v>
      </c>
      <c r="C128" s="56" t="s">
        <v>65</v>
      </c>
      <c r="D128" s="55">
        <v>12000</v>
      </c>
      <c r="E128" s="55"/>
      <c r="F128" s="55">
        <v>12000</v>
      </c>
      <c r="G128" s="55"/>
      <c r="H128" s="56"/>
      <c r="I128" s="55"/>
      <c r="J128" s="55"/>
      <c r="K128" s="55"/>
      <c r="L128" s="55"/>
      <c r="M128" s="55"/>
      <c r="N128" s="55"/>
      <c r="O128" s="55"/>
      <c r="P128" s="56"/>
      <c r="Q128" s="57"/>
      <c r="R128" s="57"/>
    </row>
    <row r="129" spans="1:18" s="50" customFormat="1" x14ac:dyDescent="0.25">
      <c r="A129" s="53"/>
      <c r="B129" s="95" t="s">
        <v>158</v>
      </c>
      <c r="C129" s="56" t="s">
        <v>65</v>
      </c>
      <c r="D129" s="55">
        <v>2000</v>
      </c>
      <c r="E129" s="55"/>
      <c r="F129" s="55">
        <v>2000</v>
      </c>
      <c r="G129" s="55"/>
      <c r="H129" s="56"/>
      <c r="I129" s="55"/>
      <c r="J129" s="55"/>
      <c r="K129" s="55"/>
      <c r="L129" s="55"/>
      <c r="M129" s="55"/>
      <c r="N129" s="55"/>
      <c r="O129" s="55"/>
      <c r="P129" s="56"/>
      <c r="Q129" s="57"/>
      <c r="R129" s="57"/>
    </row>
    <row r="130" spans="1:18" s="125" customFormat="1" x14ac:dyDescent="0.25">
      <c r="A130" s="85"/>
      <c r="B130" s="84" t="s">
        <v>159</v>
      </c>
      <c r="C130" s="124" t="s">
        <v>65</v>
      </c>
      <c r="D130" s="126">
        <v>4393</v>
      </c>
      <c r="E130" s="126"/>
      <c r="F130" s="126">
        <v>0</v>
      </c>
      <c r="G130" s="126"/>
      <c r="H130" s="124"/>
      <c r="I130" s="126"/>
      <c r="J130" s="126"/>
      <c r="K130" s="126"/>
      <c r="L130" s="126"/>
      <c r="M130" s="126"/>
      <c r="N130" s="126"/>
      <c r="O130" s="126"/>
      <c r="P130" s="124"/>
      <c r="Q130" s="127"/>
      <c r="R130" s="127"/>
    </row>
    <row r="131" spans="1:18" s="50" customFormat="1" x14ac:dyDescent="0.25">
      <c r="A131" s="53"/>
      <c r="B131" s="95" t="s">
        <v>161</v>
      </c>
      <c r="C131" s="56" t="s">
        <v>65</v>
      </c>
      <c r="D131" s="55">
        <v>5000</v>
      </c>
      <c r="E131" s="55"/>
      <c r="F131" s="55">
        <v>5000</v>
      </c>
      <c r="G131" s="55"/>
      <c r="H131" s="56"/>
      <c r="I131" s="55"/>
      <c r="J131" s="55"/>
      <c r="K131" s="55"/>
      <c r="L131" s="55"/>
      <c r="M131" s="55"/>
      <c r="N131" s="55"/>
      <c r="O131" s="55"/>
      <c r="P131" s="56"/>
      <c r="Q131" s="57"/>
      <c r="R131" s="57"/>
    </row>
    <row r="132" spans="1:18" s="50" customFormat="1" x14ac:dyDescent="0.25">
      <c r="A132" s="53"/>
      <c r="B132" s="95" t="s">
        <v>162</v>
      </c>
      <c r="C132" s="56" t="s">
        <v>65</v>
      </c>
      <c r="D132" s="55">
        <v>6000</v>
      </c>
      <c r="E132" s="55"/>
      <c r="F132" s="55">
        <v>6000</v>
      </c>
      <c r="G132" s="55"/>
      <c r="H132" s="56"/>
      <c r="I132" s="55"/>
      <c r="J132" s="55"/>
      <c r="K132" s="55"/>
      <c r="L132" s="55"/>
      <c r="M132" s="55"/>
      <c r="N132" s="55"/>
      <c r="O132" s="55"/>
      <c r="P132" s="56"/>
      <c r="Q132" s="57"/>
      <c r="R132" s="57"/>
    </row>
    <row r="133" spans="1:18" s="50" customFormat="1" x14ac:dyDescent="0.25">
      <c r="A133" s="53"/>
      <c r="B133" s="95" t="s">
        <v>163</v>
      </c>
      <c r="C133" s="56" t="s">
        <v>65</v>
      </c>
      <c r="D133" s="55">
        <v>4000</v>
      </c>
      <c r="E133" s="55"/>
      <c r="F133" s="55">
        <v>4000</v>
      </c>
      <c r="G133" s="55"/>
      <c r="H133" s="56"/>
      <c r="I133" s="55"/>
      <c r="J133" s="55"/>
      <c r="K133" s="55"/>
      <c r="L133" s="55"/>
      <c r="M133" s="55"/>
      <c r="N133" s="55"/>
      <c r="O133" s="55"/>
      <c r="P133" s="56"/>
      <c r="Q133" s="57"/>
      <c r="R133" s="57"/>
    </row>
    <row r="134" spans="1:18" s="50" customFormat="1" x14ac:dyDescent="0.25">
      <c r="A134" s="53"/>
      <c r="B134" s="95" t="s">
        <v>164</v>
      </c>
      <c r="C134" s="56" t="s">
        <v>65</v>
      </c>
      <c r="D134" s="55">
        <v>2500</v>
      </c>
      <c r="E134" s="55"/>
      <c r="F134" s="55">
        <v>2500</v>
      </c>
      <c r="G134" s="55"/>
      <c r="H134" s="56"/>
      <c r="I134" s="55"/>
      <c r="J134" s="55"/>
      <c r="K134" s="55"/>
      <c r="L134" s="55"/>
      <c r="M134" s="55"/>
      <c r="N134" s="55"/>
      <c r="O134" s="55"/>
      <c r="P134" s="56"/>
      <c r="Q134" s="57"/>
      <c r="R134" s="57"/>
    </row>
    <row r="135" spans="1:18" s="50" customFormat="1" x14ac:dyDescent="0.25">
      <c r="A135" s="53"/>
      <c r="B135" s="95" t="s">
        <v>160</v>
      </c>
      <c r="C135" s="56" t="s">
        <v>65</v>
      </c>
      <c r="D135" s="55">
        <v>10000</v>
      </c>
      <c r="E135" s="55"/>
      <c r="F135" s="55">
        <v>10000</v>
      </c>
      <c r="G135" s="55"/>
      <c r="H135" s="56"/>
      <c r="I135" s="55"/>
      <c r="J135" s="55"/>
      <c r="K135" s="55"/>
      <c r="L135" s="55"/>
      <c r="M135" s="55"/>
      <c r="N135" s="55"/>
      <c r="O135" s="55"/>
      <c r="P135" s="56"/>
      <c r="Q135" s="57"/>
      <c r="R135" s="57"/>
    </row>
    <row r="136" spans="1:18" s="50" customFormat="1" x14ac:dyDescent="0.25">
      <c r="A136" s="53"/>
      <c r="B136" s="85" t="s">
        <v>155</v>
      </c>
      <c r="C136" s="56" t="s">
        <v>65</v>
      </c>
      <c r="D136" s="55">
        <v>8500</v>
      </c>
      <c r="E136" s="55"/>
      <c r="F136" s="55">
        <v>8500</v>
      </c>
      <c r="G136" s="55"/>
      <c r="H136" s="56"/>
      <c r="I136" s="55"/>
      <c r="J136" s="55"/>
      <c r="K136" s="55"/>
      <c r="L136" s="55"/>
      <c r="M136" s="55"/>
      <c r="N136" s="55"/>
      <c r="O136" s="55"/>
      <c r="P136" s="56"/>
      <c r="Q136" s="57"/>
      <c r="R136" s="57"/>
    </row>
    <row r="137" spans="1:18" s="50" customFormat="1" x14ac:dyDescent="0.25">
      <c r="A137" s="53"/>
      <c r="B137" s="85" t="s">
        <v>156</v>
      </c>
      <c r="C137" s="56" t="s">
        <v>65</v>
      </c>
      <c r="D137" s="55">
        <v>1200</v>
      </c>
      <c r="E137" s="55"/>
      <c r="F137" s="55">
        <v>1200</v>
      </c>
      <c r="G137" s="55"/>
      <c r="H137" s="56"/>
      <c r="I137" s="55"/>
      <c r="J137" s="55"/>
      <c r="K137" s="55"/>
      <c r="L137" s="55"/>
      <c r="M137" s="55"/>
      <c r="N137" s="55"/>
      <c r="O137" s="55"/>
      <c r="P137" s="56"/>
      <c r="Q137" s="57"/>
      <c r="R137" s="57"/>
    </row>
    <row r="138" spans="1:18" s="50" customFormat="1" x14ac:dyDescent="0.25">
      <c r="A138" s="53"/>
      <c r="B138" s="85" t="s">
        <v>157</v>
      </c>
      <c r="C138" s="56" t="s">
        <v>65</v>
      </c>
      <c r="D138" s="55">
        <v>3000</v>
      </c>
      <c r="E138" s="55"/>
      <c r="F138" s="55">
        <v>3000</v>
      </c>
      <c r="G138" s="55"/>
      <c r="H138" s="56"/>
      <c r="I138" s="55"/>
      <c r="J138" s="55"/>
      <c r="K138" s="55"/>
      <c r="L138" s="55"/>
      <c r="M138" s="55"/>
      <c r="N138" s="55"/>
      <c r="O138" s="55"/>
      <c r="P138" s="56"/>
      <c r="Q138" s="57"/>
      <c r="R138" s="57"/>
    </row>
    <row r="139" spans="1:18" s="125" customFormat="1" x14ac:dyDescent="0.25">
      <c r="A139" s="85"/>
      <c r="B139" s="85" t="s">
        <v>189</v>
      </c>
      <c r="C139" s="124"/>
      <c r="D139" s="126"/>
      <c r="E139" s="126"/>
      <c r="F139" s="126"/>
      <c r="G139" s="126"/>
      <c r="H139" s="124"/>
      <c r="I139" s="126"/>
      <c r="J139" s="126"/>
      <c r="K139" s="126"/>
      <c r="L139" s="126"/>
      <c r="M139" s="126"/>
      <c r="N139" s="126">
        <v>0</v>
      </c>
      <c r="O139" s="126">
        <v>3000</v>
      </c>
      <c r="P139" s="124"/>
      <c r="Q139" s="127"/>
      <c r="R139" s="127"/>
    </row>
    <row r="140" spans="1:18" s="50" customFormat="1" ht="75" x14ac:dyDescent="0.25">
      <c r="A140" s="53"/>
      <c r="B140" s="86" t="s">
        <v>101</v>
      </c>
      <c r="C140" s="56"/>
      <c r="D140" s="55"/>
      <c r="E140" s="55"/>
      <c r="F140" s="55"/>
      <c r="G140" s="55"/>
      <c r="H140" s="56"/>
      <c r="I140" s="55"/>
      <c r="J140" s="55"/>
      <c r="K140" s="55"/>
      <c r="L140" s="55"/>
      <c r="M140" s="55"/>
      <c r="N140" s="55"/>
      <c r="O140" s="55"/>
      <c r="P140" s="56">
        <v>98</v>
      </c>
      <c r="Q140" s="57">
        <v>245928</v>
      </c>
      <c r="R140" s="57">
        <v>245928</v>
      </c>
    </row>
    <row r="141" spans="1:18" s="50" customFormat="1" x14ac:dyDescent="0.25">
      <c r="A141" s="61">
        <v>5204</v>
      </c>
      <c r="B141" s="61" t="s">
        <v>29</v>
      </c>
      <c r="C141" s="63"/>
      <c r="D141" s="62">
        <f>SUM(D142:D142)</f>
        <v>0</v>
      </c>
      <c r="E141" s="62">
        <f>SUM(E142:E142)</f>
        <v>0</v>
      </c>
      <c r="F141" s="62">
        <f>SUM(F142:F142)</f>
        <v>0</v>
      </c>
      <c r="G141" s="62">
        <f>SUM(G142:G142)</f>
        <v>0</v>
      </c>
      <c r="H141" s="63"/>
      <c r="I141" s="62">
        <f>SUM(I142:I142)</f>
        <v>0</v>
      </c>
      <c r="J141" s="62">
        <f>SUM(J142:J142)</f>
        <v>0</v>
      </c>
      <c r="K141" s="62">
        <f>SUM(K142:K142)</f>
        <v>0</v>
      </c>
      <c r="L141" s="62">
        <f>SUM(L142:L142)</f>
        <v>0</v>
      </c>
      <c r="M141" s="62"/>
      <c r="N141" s="62">
        <f>SUM(N142:N142)</f>
        <v>0</v>
      </c>
      <c r="O141" s="62">
        <f>SUM(O142:O142)</f>
        <v>0</v>
      </c>
      <c r="P141" s="63"/>
      <c r="Q141" s="64">
        <f>SUM(Q142:Q142)</f>
        <v>0</v>
      </c>
      <c r="R141" s="64">
        <f>SUM(R142:R142)</f>
        <v>0</v>
      </c>
    </row>
    <row r="142" spans="1:18" s="50" customFormat="1" x14ac:dyDescent="0.25">
      <c r="A142" s="53"/>
      <c r="B142" s="53"/>
      <c r="C142" s="56"/>
      <c r="D142" s="55"/>
      <c r="E142" s="55"/>
      <c r="F142" s="55"/>
      <c r="G142" s="55"/>
      <c r="H142" s="56"/>
      <c r="I142" s="55"/>
      <c r="J142" s="55"/>
      <c r="K142" s="55"/>
      <c r="L142" s="55"/>
      <c r="M142" s="55"/>
      <c r="N142" s="55"/>
      <c r="O142" s="55"/>
      <c r="P142" s="56"/>
      <c r="Q142" s="57"/>
      <c r="R142" s="57"/>
    </row>
    <row r="143" spans="1:18" s="50" customFormat="1" x14ac:dyDescent="0.25">
      <c r="A143" s="61">
        <v>5205</v>
      </c>
      <c r="B143" s="61" t="s">
        <v>30</v>
      </c>
      <c r="C143" s="63"/>
      <c r="D143" s="62">
        <f>SUM(D144:D144)</f>
        <v>0</v>
      </c>
      <c r="E143" s="62">
        <f>SUM(E144:E144)</f>
        <v>0</v>
      </c>
      <c r="F143" s="62">
        <f>SUM(F144:F144)</f>
        <v>0</v>
      </c>
      <c r="G143" s="62">
        <f>SUM(G144:G144)</f>
        <v>0</v>
      </c>
      <c r="H143" s="63"/>
      <c r="I143" s="62">
        <f>SUM(I144:I144)</f>
        <v>0</v>
      </c>
      <c r="J143" s="62">
        <f>SUM(J144:J144)</f>
        <v>0</v>
      </c>
      <c r="K143" s="62">
        <f>SUM(K144:K144)</f>
        <v>0</v>
      </c>
      <c r="L143" s="62">
        <f>SUM(L144:L144)</f>
        <v>0</v>
      </c>
      <c r="M143" s="62"/>
      <c r="N143" s="62">
        <f>SUM(N144:N144)</f>
        <v>0</v>
      </c>
      <c r="O143" s="62">
        <f>SUM(O144:O144)</f>
        <v>0</v>
      </c>
      <c r="P143" s="63"/>
      <c r="Q143" s="64">
        <f>SUM(Q144:Q144)</f>
        <v>0</v>
      </c>
      <c r="R143" s="64">
        <f>SUM(R144:R144)</f>
        <v>0</v>
      </c>
    </row>
    <row r="144" spans="1:18" s="50" customFormat="1" x14ac:dyDescent="0.25">
      <c r="A144" s="53"/>
      <c r="B144" s="53"/>
      <c r="C144" s="56"/>
      <c r="D144" s="55"/>
      <c r="E144" s="55"/>
      <c r="F144" s="55"/>
      <c r="G144" s="55"/>
      <c r="H144" s="56"/>
      <c r="I144" s="55"/>
      <c r="J144" s="55"/>
      <c r="K144" s="55"/>
      <c r="L144" s="55"/>
      <c r="M144" s="55"/>
      <c r="N144" s="55"/>
      <c r="O144" s="55"/>
      <c r="P144" s="56"/>
      <c r="Q144" s="57"/>
      <c r="R144" s="57"/>
    </row>
    <row r="145" spans="1:18" s="50" customFormat="1" x14ac:dyDescent="0.25">
      <c r="A145" s="61">
        <v>5206</v>
      </c>
      <c r="B145" s="61" t="s">
        <v>49</v>
      </c>
      <c r="C145" s="63"/>
      <c r="D145" s="62">
        <f>D146+D150</f>
        <v>0</v>
      </c>
      <c r="E145" s="62">
        <f>E146+E150</f>
        <v>0</v>
      </c>
      <c r="F145" s="62">
        <f>F146+F150</f>
        <v>0</v>
      </c>
      <c r="G145" s="62">
        <f>G146+G150</f>
        <v>0</v>
      </c>
      <c r="H145" s="63"/>
      <c r="I145" s="62">
        <f>I146+I150</f>
        <v>25000</v>
      </c>
      <c r="J145" s="62">
        <f>J146+J150</f>
        <v>25000</v>
      </c>
      <c r="K145" s="62">
        <f>K146+K150</f>
        <v>0</v>
      </c>
      <c r="L145" s="62">
        <f>L146+L150</f>
        <v>212160</v>
      </c>
      <c r="M145" s="62"/>
      <c r="N145" s="62">
        <f>N146+N150</f>
        <v>0</v>
      </c>
      <c r="O145" s="62">
        <f>O146+O150</f>
        <v>0</v>
      </c>
      <c r="P145" s="63"/>
      <c r="Q145" s="64">
        <f>Q146+Q150</f>
        <v>0</v>
      </c>
      <c r="R145" s="64">
        <f>R146+R150</f>
        <v>0</v>
      </c>
    </row>
    <row r="146" spans="1:18" s="50" customFormat="1" x14ac:dyDescent="0.25">
      <c r="A146" s="53"/>
      <c r="B146" s="53" t="s">
        <v>53</v>
      </c>
      <c r="C146" s="56"/>
      <c r="D146" s="55">
        <f>SUM(D147:D149)</f>
        <v>0</v>
      </c>
      <c r="E146" s="55">
        <f>SUM(E147:E149)</f>
        <v>0</v>
      </c>
      <c r="F146" s="55">
        <f>SUM(F147:F149)</f>
        <v>0</v>
      </c>
      <c r="G146" s="55">
        <f>SUM(G147:G149)</f>
        <v>0</v>
      </c>
      <c r="H146" s="56"/>
      <c r="I146" s="55">
        <f>SUM(I147:I149)</f>
        <v>25000</v>
      </c>
      <c r="J146" s="55">
        <f>SUM(J147:J149)</f>
        <v>25000</v>
      </c>
      <c r="K146" s="55">
        <f>SUM(K147:K149)</f>
        <v>0</v>
      </c>
      <c r="L146" s="55">
        <f>SUM(L147:L149)</f>
        <v>212160</v>
      </c>
      <c r="M146" s="55"/>
      <c r="N146" s="55">
        <f>SUM(N147:N149)</f>
        <v>0</v>
      </c>
      <c r="O146" s="55">
        <f>SUM(O147:O149)</f>
        <v>0</v>
      </c>
      <c r="P146" s="56"/>
      <c r="Q146" s="57">
        <f>SUM(Q147:Q149)</f>
        <v>0</v>
      </c>
      <c r="R146" s="57">
        <f>SUM(R147:R149)</f>
        <v>0</v>
      </c>
    </row>
    <row r="147" spans="1:18" s="50" customFormat="1" ht="30" x14ac:dyDescent="0.25">
      <c r="A147" s="53"/>
      <c r="B147" s="53" t="s">
        <v>70</v>
      </c>
      <c r="C147" s="56"/>
      <c r="D147" s="55"/>
      <c r="E147" s="55"/>
      <c r="F147" s="55"/>
      <c r="G147" s="55"/>
      <c r="H147" s="56" t="s">
        <v>165</v>
      </c>
      <c r="I147" s="55">
        <v>25000</v>
      </c>
      <c r="J147" s="55">
        <v>25000</v>
      </c>
      <c r="K147" s="55"/>
      <c r="L147" s="55"/>
      <c r="M147" s="55"/>
      <c r="N147" s="55"/>
      <c r="O147" s="55"/>
      <c r="P147" s="56"/>
      <c r="Q147" s="57"/>
      <c r="R147" s="57"/>
    </row>
    <row r="148" spans="1:18" s="125" customFormat="1" ht="30" x14ac:dyDescent="0.25">
      <c r="A148" s="85"/>
      <c r="B148" s="85" t="s">
        <v>197</v>
      </c>
      <c r="C148" s="124"/>
      <c r="D148" s="126"/>
      <c r="E148" s="126"/>
      <c r="F148" s="126"/>
      <c r="G148" s="126"/>
      <c r="H148" s="124"/>
      <c r="I148" s="126"/>
      <c r="J148" s="126"/>
      <c r="K148" s="126">
        <v>0</v>
      </c>
      <c r="L148" s="126">
        <v>2160</v>
      </c>
      <c r="M148" s="126"/>
      <c r="N148" s="126"/>
      <c r="O148" s="126"/>
      <c r="P148" s="124"/>
      <c r="Q148" s="127"/>
      <c r="R148" s="127"/>
    </row>
    <row r="149" spans="1:18" s="125" customFormat="1" ht="45" x14ac:dyDescent="0.25">
      <c r="A149" s="85"/>
      <c r="B149" s="85" t="s">
        <v>196</v>
      </c>
      <c r="C149" s="124"/>
      <c r="D149" s="126"/>
      <c r="E149" s="126"/>
      <c r="F149" s="126"/>
      <c r="G149" s="126"/>
      <c r="H149" s="124"/>
      <c r="I149" s="126"/>
      <c r="J149" s="126"/>
      <c r="K149" s="126">
        <v>0</v>
      </c>
      <c r="L149" s="126">
        <v>210000</v>
      </c>
      <c r="M149" s="126"/>
      <c r="N149" s="126"/>
      <c r="O149" s="126"/>
      <c r="P149" s="124"/>
      <c r="Q149" s="127"/>
      <c r="R149" s="127"/>
    </row>
    <row r="150" spans="1:18" s="50" customFormat="1" x14ac:dyDescent="0.25">
      <c r="A150" s="61"/>
      <c r="B150" s="61" t="s">
        <v>23</v>
      </c>
      <c r="C150" s="63"/>
      <c r="D150" s="62">
        <f>SUM(D151:D151)</f>
        <v>0</v>
      </c>
      <c r="E150" s="62">
        <f>SUM(E151:E151)</f>
        <v>0</v>
      </c>
      <c r="F150" s="62">
        <f>SUM(F151:F151)</f>
        <v>0</v>
      </c>
      <c r="G150" s="62">
        <f>SUM(G151:G151)</f>
        <v>0</v>
      </c>
      <c r="H150" s="63"/>
      <c r="I150" s="62">
        <f>SUM(I151:I151)</f>
        <v>0</v>
      </c>
      <c r="J150" s="62">
        <f>SUM(J151:J151)</f>
        <v>0</v>
      </c>
      <c r="K150" s="62">
        <f>SUM(K151:K151)</f>
        <v>0</v>
      </c>
      <c r="L150" s="62">
        <f>SUM(L151:L151)</f>
        <v>0</v>
      </c>
      <c r="M150" s="62"/>
      <c r="N150" s="62">
        <f>SUM(N151:N151)</f>
        <v>0</v>
      </c>
      <c r="O150" s="62">
        <f>SUM(O151:O151)</f>
        <v>0</v>
      </c>
      <c r="P150" s="63"/>
      <c r="Q150" s="64">
        <f>SUM(Q151:Q151)</f>
        <v>0</v>
      </c>
      <c r="R150" s="64">
        <f>SUM(R151:R151)</f>
        <v>0</v>
      </c>
    </row>
    <row r="151" spans="1:18" s="50" customFormat="1" x14ac:dyDescent="0.25">
      <c r="A151" s="53"/>
      <c r="B151" s="53" t="s">
        <v>52</v>
      </c>
      <c r="C151" s="56"/>
      <c r="D151" s="55"/>
      <c r="E151" s="55"/>
      <c r="F151" s="55"/>
      <c r="G151" s="55"/>
      <c r="H151" s="56"/>
      <c r="I151" s="55"/>
      <c r="J151" s="55"/>
      <c r="K151" s="55"/>
      <c r="L151" s="55"/>
      <c r="M151" s="55"/>
      <c r="N151" s="55"/>
      <c r="O151" s="55"/>
      <c r="P151" s="56"/>
      <c r="Q151" s="57"/>
      <c r="R151" s="57"/>
    </row>
    <row r="152" spans="1:18" s="50" customFormat="1" x14ac:dyDescent="0.25">
      <c r="A152" s="61">
        <v>5219</v>
      </c>
      <c r="B152" s="61" t="s">
        <v>31</v>
      </c>
      <c r="C152" s="63"/>
      <c r="D152" s="62">
        <f>SUM(D153:D153)</f>
        <v>0</v>
      </c>
      <c r="E152" s="62">
        <f>SUM(E153:E153)</f>
        <v>0</v>
      </c>
      <c r="F152" s="62">
        <f>SUM(F153:F153)</f>
        <v>0</v>
      </c>
      <c r="G152" s="62">
        <f>SUM(G153:G153)</f>
        <v>0</v>
      </c>
      <c r="H152" s="65"/>
      <c r="I152" s="62">
        <f>SUM(I153:I153)</f>
        <v>0</v>
      </c>
      <c r="J152" s="62">
        <f>SUM(J153:J153)</f>
        <v>0</v>
      </c>
      <c r="K152" s="62">
        <f>SUM(K153:K153)</f>
        <v>0</v>
      </c>
      <c r="L152" s="62">
        <f>SUM(L153:L153)</f>
        <v>0</v>
      </c>
      <c r="M152" s="62"/>
      <c r="N152" s="62">
        <f>SUM(N153:N153)</f>
        <v>0</v>
      </c>
      <c r="O152" s="62">
        <f>SUM(O153:O153)</f>
        <v>0</v>
      </c>
      <c r="P152" s="65"/>
      <c r="Q152" s="64">
        <f>SUM(Q153:Q153)</f>
        <v>0</v>
      </c>
      <c r="R152" s="64">
        <f>SUM(R153:R153)</f>
        <v>0</v>
      </c>
    </row>
    <row r="153" spans="1:18" s="50" customFormat="1" x14ac:dyDescent="0.25">
      <c r="A153" s="53"/>
      <c r="B153" s="53" t="s">
        <v>52</v>
      </c>
      <c r="C153" s="56"/>
      <c r="D153" s="55"/>
      <c r="E153" s="55"/>
      <c r="F153" s="55"/>
      <c r="G153" s="55"/>
      <c r="H153" s="58"/>
      <c r="I153" s="59"/>
      <c r="J153" s="59"/>
      <c r="K153" s="59"/>
      <c r="L153" s="59"/>
      <c r="M153" s="59"/>
      <c r="N153" s="59"/>
      <c r="O153" s="59"/>
      <c r="P153" s="58"/>
      <c r="Q153" s="60"/>
      <c r="R153" s="60"/>
    </row>
    <row r="154" spans="1:18" s="39" customFormat="1" x14ac:dyDescent="0.25">
      <c r="A154" s="76" t="s">
        <v>15</v>
      </c>
      <c r="B154" s="76" t="s">
        <v>35</v>
      </c>
      <c r="C154" s="73"/>
      <c r="D154" s="74">
        <f>D155+D157+D159+D161+D163+D165+D170</f>
        <v>3000</v>
      </c>
      <c r="E154" s="74">
        <f>E155+E157+E159+E161+E163+E165+E170</f>
        <v>0</v>
      </c>
      <c r="F154" s="74">
        <f>F155+F157+F159+F161+F163+F165+F170</f>
        <v>4000</v>
      </c>
      <c r="G154" s="74">
        <f>G155+G157+G159+G161+G163+G165+G170</f>
        <v>0</v>
      </c>
      <c r="H154" s="74"/>
      <c r="I154" s="74">
        <f>I155+I157+I159+I161+I163+I165+I170</f>
        <v>0</v>
      </c>
      <c r="J154" s="74">
        <f>J155+J157+J159+J161+J163+J165+J170</f>
        <v>0</v>
      </c>
      <c r="K154" s="74">
        <f>K155+K157+K159+K161+K163+K165+K170</f>
        <v>0</v>
      </c>
      <c r="L154" s="74">
        <f>L155+L157+L159+L161+L163+L165+L170</f>
        <v>0</v>
      </c>
      <c r="M154" s="74"/>
      <c r="N154" s="74">
        <f>N155+N157+N159+N161+N163+N165+N170</f>
        <v>0</v>
      </c>
      <c r="O154" s="74">
        <f>O155+O157+O159+O161+O163+O165+O170</f>
        <v>0</v>
      </c>
      <c r="P154" s="74"/>
      <c r="Q154" s="74">
        <f>Q155+Q157+Q159+Q161+Q163+Q165+Q170</f>
        <v>0</v>
      </c>
      <c r="R154" s="74">
        <f>R155+R157+R159+R161+R163+R165+R170</f>
        <v>0</v>
      </c>
    </row>
    <row r="155" spans="1:18" s="50" customFormat="1" x14ac:dyDescent="0.25">
      <c r="A155" s="61">
        <v>5201</v>
      </c>
      <c r="B155" s="61" t="s">
        <v>27</v>
      </c>
      <c r="C155" s="63"/>
      <c r="D155" s="62">
        <f>SUM(D156:D156)</f>
        <v>2000</v>
      </c>
      <c r="E155" s="62">
        <f>SUM(E156:E156)</f>
        <v>0</v>
      </c>
      <c r="F155" s="62">
        <f>SUM(F156:F156)</f>
        <v>3000</v>
      </c>
      <c r="G155" s="62">
        <f>SUM(G156:G156)</f>
        <v>0</v>
      </c>
      <c r="H155" s="63"/>
      <c r="I155" s="62">
        <f>SUM(I156:I156)</f>
        <v>0</v>
      </c>
      <c r="J155" s="62">
        <f>SUM(J156:J156)</f>
        <v>0</v>
      </c>
      <c r="K155" s="62">
        <f>SUM(K156:K156)</f>
        <v>0</v>
      </c>
      <c r="L155" s="62">
        <f>SUM(L156:L156)</f>
        <v>0</v>
      </c>
      <c r="M155" s="62"/>
      <c r="N155" s="62">
        <f>SUM(N156:N156)</f>
        <v>0</v>
      </c>
      <c r="O155" s="62">
        <f>SUM(O156:O156)</f>
        <v>0</v>
      </c>
      <c r="P155" s="63"/>
      <c r="Q155" s="64">
        <f>SUM(Q156:Q156)</f>
        <v>0</v>
      </c>
      <c r="R155" s="64">
        <f>SUM(R156:R156)</f>
        <v>0</v>
      </c>
    </row>
    <row r="156" spans="1:18" s="125" customFormat="1" x14ac:dyDescent="0.25">
      <c r="A156" s="85"/>
      <c r="B156" s="85" t="s">
        <v>166</v>
      </c>
      <c r="C156" s="124" t="s">
        <v>65</v>
      </c>
      <c r="D156" s="126">
        <v>2000</v>
      </c>
      <c r="E156" s="126"/>
      <c r="F156" s="126">
        <v>3000</v>
      </c>
      <c r="G156" s="126"/>
      <c r="H156" s="124"/>
      <c r="I156" s="126"/>
      <c r="J156" s="126"/>
      <c r="K156" s="126"/>
      <c r="L156" s="126"/>
      <c r="M156" s="126"/>
      <c r="N156" s="126"/>
      <c r="O156" s="126"/>
      <c r="P156" s="124"/>
      <c r="Q156" s="127"/>
      <c r="R156" s="127"/>
    </row>
    <row r="157" spans="1:18" s="50" customFormat="1" x14ac:dyDescent="0.25">
      <c r="A157" s="61">
        <v>5202</v>
      </c>
      <c r="B157" s="61" t="s">
        <v>48</v>
      </c>
      <c r="C157" s="63"/>
      <c r="D157" s="62">
        <f>SUM(D158:D158)</f>
        <v>0</v>
      </c>
      <c r="E157" s="62">
        <f>SUM(E158:E158)</f>
        <v>0</v>
      </c>
      <c r="F157" s="62">
        <f>SUM(F158:F158)</f>
        <v>0</v>
      </c>
      <c r="G157" s="62">
        <f>SUM(G158:G158)</f>
        <v>0</v>
      </c>
      <c r="H157" s="63"/>
      <c r="I157" s="62">
        <f>SUM(I158:I158)</f>
        <v>0</v>
      </c>
      <c r="J157" s="62">
        <f>SUM(J158:J158)</f>
        <v>0</v>
      </c>
      <c r="K157" s="62">
        <f>SUM(K158:K158)</f>
        <v>0</v>
      </c>
      <c r="L157" s="62">
        <f>SUM(L158:L158)</f>
        <v>0</v>
      </c>
      <c r="M157" s="62"/>
      <c r="N157" s="62">
        <f>SUM(N158:N158)</f>
        <v>0</v>
      </c>
      <c r="O157" s="62">
        <f>SUM(O158:O158)</f>
        <v>0</v>
      </c>
      <c r="P157" s="63"/>
      <c r="Q157" s="64">
        <f>SUM(Q158:Q158)</f>
        <v>0</v>
      </c>
      <c r="R157" s="64">
        <f>SUM(R158:R158)</f>
        <v>0</v>
      </c>
    </row>
    <row r="158" spans="1:18" s="50" customFormat="1" x14ac:dyDescent="0.25">
      <c r="A158" s="53"/>
      <c r="B158" s="53" t="s">
        <v>52</v>
      </c>
      <c r="C158" s="56"/>
      <c r="D158" s="55"/>
      <c r="E158" s="55"/>
      <c r="F158" s="55"/>
      <c r="G158" s="55"/>
      <c r="H158" s="56"/>
      <c r="I158" s="55"/>
      <c r="J158" s="55"/>
      <c r="K158" s="55"/>
      <c r="L158" s="55"/>
      <c r="M158" s="55"/>
      <c r="N158" s="55"/>
      <c r="O158" s="55"/>
      <c r="P158" s="56"/>
      <c r="Q158" s="57"/>
      <c r="R158" s="57"/>
    </row>
    <row r="159" spans="1:18" s="50" customFormat="1" ht="30" x14ac:dyDescent="0.25">
      <c r="A159" s="61">
        <v>5203</v>
      </c>
      <c r="B159" s="61" t="s">
        <v>28</v>
      </c>
      <c r="C159" s="63"/>
      <c r="D159" s="62">
        <f>SUM(D160:D160)</f>
        <v>1000</v>
      </c>
      <c r="E159" s="62">
        <f>SUM(E160:E160)</f>
        <v>0</v>
      </c>
      <c r="F159" s="62">
        <f>SUM(F160:F160)</f>
        <v>1000</v>
      </c>
      <c r="G159" s="62">
        <f>SUM(G160:G160)</f>
        <v>0</v>
      </c>
      <c r="H159" s="63"/>
      <c r="I159" s="62">
        <f>SUM(I160:I160)</f>
        <v>0</v>
      </c>
      <c r="J159" s="62">
        <f>SUM(J160:J160)</f>
        <v>0</v>
      </c>
      <c r="K159" s="62">
        <f>SUM(K160:K160)</f>
        <v>0</v>
      </c>
      <c r="L159" s="62">
        <f>SUM(L160:L160)</f>
        <v>0</v>
      </c>
      <c r="M159" s="62"/>
      <c r="N159" s="62">
        <f>SUM(N160:N160)</f>
        <v>0</v>
      </c>
      <c r="O159" s="62">
        <f>SUM(O160:O160)</f>
        <v>0</v>
      </c>
      <c r="P159" s="63"/>
      <c r="Q159" s="64">
        <f>SUM(Q160:Q160)</f>
        <v>0</v>
      </c>
      <c r="R159" s="64">
        <f>SUM(R160:R160)</f>
        <v>0</v>
      </c>
    </row>
    <row r="160" spans="1:18" s="50" customFormat="1" x14ac:dyDescent="0.25">
      <c r="A160" s="53"/>
      <c r="B160" s="53" t="s">
        <v>167</v>
      </c>
      <c r="C160" s="56" t="s">
        <v>65</v>
      </c>
      <c r="D160" s="55">
        <v>1000</v>
      </c>
      <c r="E160" s="55"/>
      <c r="F160" s="55">
        <v>1000</v>
      </c>
      <c r="G160" s="55"/>
      <c r="H160" s="56"/>
      <c r="I160" s="55"/>
      <c r="J160" s="55"/>
      <c r="K160" s="55"/>
      <c r="L160" s="55"/>
      <c r="M160" s="55"/>
      <c r="N160" s="55"/>
      <c r="O160" s="55"/>
      <c r="P160" s="56"/>
      <c r="Q160" s="57"/>
      <c r="R160" s="57"/>
    </row>
    <row r="161" spans="1:18" s="50" customFormat="1" x14ac:dyDescent="0.25">
      <c r="A161" s="61">
        <v>5204</v>
      </c>
      <c r="B161" s="61" t="s">
        <v>29</v>
      </c>
      <c r="C161" s="63"/>
      <c r="D161" s="62">
        <f>SUM(D162:D162)</f>
        <v>0</v>
      </c>
      <c r="E161" s="62">
        <f>SUM(E162:E162)</f>
        <v>0</v>
      </c>
      <c r="F161" s="62">
        <f>SUM(F162:F162)</f>
        <v>0</v>
      </c>
      <c r="G161" s="62">
        <f>SUM(G162:G162)</f>
        <v>0</v>
      </c>
      <c r="H161" s="63"/>
      <c r="I161" s="62">
        <f>SUM(I162:I162)</f>
        <v>0</v>
      </c>
      <c r="J161" s="62">
        <f>SUM(J162:J162)</f>
        <v>0</v>
      </c>
      <c r="K161" s="62">
        <f>SUM(K162:K162)</f>
        <v>0</v>
      </c>
      <c r="L161" s="62">
        <f>SUM(L162:L162)</f>
        <v>0</v>
      </c>
      <c r="M161" s="62"/>
      <c r="N161" s="62">
        <f>SUM(N162:N162)</f>
        <v>0</v>
      </c>
      <c r="O161" s="62">
        <f>SUM(O162:O162)</f>
        <v>0</v>
      </c>
      <c r="P161" s="63"/>
      <c r="Q161" s="64">
        <f>SUM(Q162:Q162)</f>
        <v>0</v>
      </c>
      <c r="R161" s="64">
        <f>SUM(R162:R162)</f>
        <v>0</v>
      </c>
    </row>
    <row r="162" spans="1:18" s="50" customFormat="1" x14ac:dyDescent="0.25">
      <c r="A162" s="53"/>
      <c r="B162" s="53" t="s">
        <v>52</v>
      </c>
      <c r="C162" s="56"/>
      <c r="D162" s="55"/>
      <c r="E162" s="55"/>
      <c r="F162" s="55"/>
      <c r="G162" s="55"/>
      <c r="H162" s="56"/>
      <c r="I162" s="55"/>
      <c r="J162" s="55"/>
      <c r="K162" s="55"/>
      <c r="L162" s="55"/>
      <c r="M162" s="55"/>
      <c r="N162" s="55"/>
      <c r="O162" s="55"/>
      <c r="P162" s="56"/>
      <c r="Q162" s="57"/>
      <c r="R162" s="57"/>
    </row>
    <row r="163" spans="1:18" s="50" customFormat="1" x14ac:dyDescent="0.25">
      <c r="A163" s="61">
        <v>5205</v>
      </c>
      <c r="B163" s="61" t="s">
        <v>30</v>
      </c>
      <c r="C163" s="63"/>
      <c r="D163" s="62">
        <f>SUM(D164:D164)</f>
        <v>0</v>
      </c>
      <c r="E163" s="62">
        <f>SUM(E164:E164)</f>
        <v>0</v>
      </c>
      <c r="F163" s="62">
        <f>SUM(F164:F164)</f>
        <v>0</v>
      </c>
      <c r="G163" s="62">
        <f>SUM(G164:G164)</f>
        <v>0</v>
      </c>
      <c r="H163" s="63"/>
      <c r="I163" s="62">
        <f>SUM(I164:I164)</f>
        <v>0</v>
      </c>
      <c r="J163" s="62">
        <f>SUM(J164:J164)</f>
        <v>0</v>
      </c>
      <c r="K163" s="62">
        <f>SUM(K164:K164)</f>
        <v>0</v>
      </c>
      <c r="L163" s="62">
        <f>SUM(L164:L164)</f>
        <v>0</v>
      </c>
      <c r="M163" s="62"/>
      <c r="N163" s="62">
        <f>SUM(N164:N164)</f>
        <v>0</v>
      </c>
      <c r="O163" s="62">
        <f>SUM(O164:O164)</f>
        <v>0</v>
      </c>
      <c r="P163" s="63"/>
      <c r="Q163" s="64">
        <f>SUM(Q164:Q164)</f>
        <v>0</v>
      </c>
      <c r="R163" s="64">
        <f>SUM(R164:R164)</f>
        <v>0</v>
      </c>
    </row>
    <row r="164" spans="1:18" s="50" customFormat="1" x14ac:dyDescent="0.25">
      <c r="A164" s="53"/>
      <c r="B164" s="53" t="s">
        <v>52</v>
      </c>
      <c r="C164" s="56"/>
      <c r="D164" s="55"/>
      <c r="E164" s="55"/>
      <c r="F164" s="55"/>
      <c r="G164" s="55"/>
      <c r="H164" s="56"/>
      <c r="I164" s="55"/>
      <c r="J164" s="55"/>
      <c r="K164" s="55"/>
      <c r="L164" s="55"/>
      <c r="M164" s="55"/>
      <c r="N164" s="55"/>
      <c r="O164" s="55"/>
      <c r="P164" s="56"/>
      <c r="Q164" s="57"/>
      <c r="R164" s="57"/>
    </row>
    <row r="165" spans="1:18" s="50" customFormat="1" x14ac:dyDescent="0.25">
      <c r="A165" s="61">
        <v>5206</v>
      </c>
      <c r="B165" s="61" t="s">
        <v>49</v>
      </c>
      <c r="C165" s="63"/>
      <c r="D165" s="62">
        <f>D166+D168</f>
        <v>0</v>
      </c>
      <c r="E165" s="62">
        <f>E166+E168</f>
        <v>0</v>
      </c>
      <c r="F165" s="62">
        <f>F166+F168</f>
        <v>0</v>
      </c>
      <c r="G165" s="62">
        <f>G166+G168</f>
        <v>0</v>
      </c>
      <c r="H165" s="63"/>
      <c r="I165" s="62">
        <f>I166+I168</f>
        <v>0</v>
      </c>
      <c r="J165" s="62">
        <f>J166+J168</f>
        <v>0</v>
      </c>
      <c r="K165" s="62">
        <f>K166+K168</f>
        <v>0</v>
      </c>
      <c r="L165" s="62">
        <f>L166+L168</f>
        <v>0</v>
      </c>
      <c r="M165" s="62"/>
      <c r="N165" s="62">
        <f>N166+N168</f>
        <v>0</v>
      </c>
      <c r="O165" s="62">
        <f>O166+O168</f>
        <v>0</v>
      </c>
      <c r="P165" s="63"/>
      <c r="Q165" s="64">
        <f>Q166+Q168</f>
        <v>0</v>
      </c>
      <c r="R165" s="64">
        <f>R166+R168</f>
        <v>0</v>
      </c>
    </row>
    <row r="166" spans="1:18" s="50" customFormat="1" x14ac:dyDescent="0.25">
      <c r="A166" s="53"/>
      <c r="B166" s="53" t="s">
        <v>53</v>
      </c>
      <c r="C166" s="56"/>
      <c r="D166" s="55">
        <f>SUM(D167:D167)</f>
        <v>0</v>
      </c>
      <c r="E166" s="55">
        <f>SUM(E167:E167)</f>
        <v>0</v>
      </c>
      <c r="F166" s="55">
        <f>SUM(F167:F167)</f>
        <v>0</v>
      </c>
      <c r="G166" s="55">
        <f>SUM(G167:G167)</f>
        <v>0</v>
      </c>
      <c r="H166" s="56"/>
      <c r="I166" s="55">
        <f>SUM(I167:I167)</f>
        <v>0</v>
      </c>
      <c r="J166" s="55">
        <f>SUM(J167:J167)</f>
        <v>0</v>
      </c>
      <c r="K166" s="55">
        <f>SUM(K167:K167)</f>
        <v>0</v>
      </c>
      <c r="L166" s="55">
        <f>SUM(L167:L167)</f>
        <v>0</v>
      </c>
      <c r="M166" s="55"/>
      <c r="N166" s="55">
        <f>SUM(N167:N167)</f>
        <v>0</v>
      </c>
      <c r="O166" s="55">
        <f>SUM(O167:O167)</f>
        <v>0</v>
      </c>
      <c r="P166" s="56"/>
      <c r="Q166" s="57">
        <f>SUM(Q167:Q167)</f>
        <v>0</v>
      </c>
      <c r="R166" s="57">
        <f>SUM(R167:R167)</f>
        <v>0</v>
      </c>
    </row>
    <row r="167" spans="1:18" s="50" customFormat="1" x14ac:dyDescent="0.25">
      <c r="A167" s="53"/>
      <c r="B167" s="53" t="s">
        <v>52</v>
      </c>
      <c r="C167" s="56"/>
      <c r="D167" s="55"/>
      <c r="E167" s="55"/>
      <c r="F167" s="55"/>
      <c r="G167" s="55"/>
      <c r="H167" s="56"/>
      <c r="I167" s="55"/>
      <c r="J167" s="55"/>
      <c r="K167" s="55"/>
      <c r="L167" s="55"/>
      <c r="M167" s="55"/>
      <c r="N167" s="55"/>
      <c r="O167" s="55"/>
      <c r="P167" s="56"/>
      <c r="Q167" s="57"/>
      <c r="R167" s="57"/>
    </row>
    <row r="168" spans="1:18" s="50" customFormat="1" x14ac:dyDescent="0.25">
      <c r="A168" s="61"/>
      <c r="B168" s="61" t="s">
        <v>23</v>
      </c>
      <c r="C168" s="63"/>
      <c r="D168" s="62">
        <f>SUM(D169:D169)</f>
        <v>0</v>
      </c>
      <c r="E168" s="62">
        <f>SUM(E169:E169)</f>
        <v>0</v>
      </c>
      <c r="F168" s="62">
        <f>SUM(F169:F169)</f>
        <v>0</v>
      </c>
      <c r="G168" s="62">
        <f>SUM(G169:G169)</f>
        <v>0</v>
      </c>
      <c r="H168" s="63"/>
      <c r="I168" s="62">
        <f>SUM(I169:I169)</f>
        <v>0</v>
      </c>
      <c r="J168" s="62">
        <f>SUM(J169:J169)</f>
        <v>0</v>
      </c>
      <c r="K168" s="62">
        <f>SUM(K169:K169)</f>
        <v>0</v>
      </c>
      <c r="L168" s="62">
        <f>SUM(L169:L169)</f>
        <v>0</v>
      </c>
      <c r="M168" s="62"/>
      <c r="N168" s="62">
        <f>SUM(N169:N169)</f>
        <v>0</v>
      </c>
      <c r="O168" s="62">
        <f>SUM(O169:O169)</f>
        <v>0</v>
      </c>
      <c r="P168" s="63"/>
      <c r="Q168" s="64">
        <f>SUM(Q169:Q169)</f>
        <v>0</v>
      </c>
      <c r="R168" s="64">
        <f>SUM(R169:R169)</f>
        <v>0</v>
      </c>
    </row>
    <row r="169" spans="1:18" s="50" customFormat="1" x14ac:dyDescent="0.25">
      <c r="A169" s="53"/>
      <c r="B169" s="53" t="s">
        <v>52</v>
      </c>
      <c r="C169" s="56"/>
      <c r="D169" s="55"/>
      <c r="E169" s="55"/>
      <c r="F169" s="55"/>
      <c r="G169" s="55"/>
      <c r="H169" s="56"/>
      <c r="I169" s="55"/>
      <c r="J169" s="55"/>
      <c r="K169" s="55"/>
      <c r="L169" s="55"/>
      <c r="M169" s="55"/>
      <c r="N169" s="55"/>
      <c r="O169" s="55"/>
      <c r="P169" s="56"/>
      <c r="Q169" s="57"/>
      <c r="R169" s="57"/>
    </row>
    <row r="170" spans="1:18" s="50" customFormat="1" x14ac:dyDescent="0.25">
      <c r="A170" s="61">
        <v>5219</v>
      </c>
      <c r="B170" s="61" t="s">
        <v>31</v>
      </c>
      <c r="C170" s="63"/>
      <c r="D170" s="62">
        <f>SUM(D171:D171)</f>
        <v>0</v>
      </c>
      <c r="E170" s="62">
        <f>SUM(E171:E171)</f>
        <v>0</v>
      </c>
      <c r="F170" s="62">
        <f>SUM(F171:F171)</f>
        <v>0</v>
      </c>
      <c r="G170" s="62">
        <f>SUM(G171:G171)</f>
        <v>0</v>
      </c>
      <c r="H170" s="65"/>
      <c r="I170" s="62">
        <f>SUM(I171:I171)</f>
        <v>0</v>
      </c>
      <c r="J170" s="62">
        <f>SUM(J171:J171)</f>
        <v>0</v>
      </c>
      <c r="K170" s="62">
        <f>SUM(K171:K171)</f>
        <v>0</v>
      </c>
      <c r="L170" s="62">
        <f>SUM(L171:L171)</f>
        <v>0</v>
      </c>
      <c r="M170" s="62"/>
      <c r="N170" s="62">
        <f>SUM(N171:N171)</f>
        <v>0</v>
      </c>
      <c r="O170" s="62">
        <f>SUM(O171:O171)</f>
        <v>0</v>
      </c>
      <c r="P170" s="65"/>
      <c r="Q170" s="64">
        <f>SUM(Q171:Q171)</f>
        <v>0</v>
      </c>
      <c r="R170" s="64">
        <f>SUM(R171:R171)</f>
        <v>0</v>
      </c>
    </row>
    <row r="171" spans="1:18" s="50" customFormat="1" x14ac:dyDescent="0.25">
      <c r="A171" s="53"/>
      <c r="B171" s="53" t="s">
        <v>52</v>
      </c>
      <c r="C171" s="56"/>
      <c r="D171" s="55"/>
      <c r="E171" s="55"/>
      <c r="F171" s="55"/>
      <c r="G171" s="55"/>
      <c r="H171" s="58"/>
      <c r="I171" s="59"/>
      <c r="J171" s="59"/>
      <c r="K171" s="59"/>
      <c r="L171" s="59"/>
      <c r="M171" s="59"/>
      <c r="N171" s="59"/>
      <c r="O171" s="59"/>
      <c r="P171" s="58"/>
      <c r="Q171" s="60"/>
      <c r="R171" s="60"/>
    </row>
    <row r="172" spans="1:18" s="39" customFormat="1" x14ac:dyDescent="0.25">
      <c r="A172" s="76" t="s">
        <v>16</v>
      </c>
      <c r="B172" s="76" t="s">
        <v>36</v>
      </c>
      <c r="C172" s="73"/>
      <c r="D172" s="74">
        <f>D173+D175+D177+D181+D183+D185+D190</f>
        <v>29743</v>
      </c>
      <c r="E172" s="74">
        <f>E173+E175+E177+E181+E183+E185+E190</f>
        <v>0</v>
      </c>
      <c r="F172" s="74">
        <f>F173+F175+F177+F181+F183+F185+F190</f>
        <v>29743</v>
      </c>
      <c r="G172" s="74">
        <f>G173+G175+G177+G181+G183+G185+G190</f>
        <v>0</v>
      </c>
      <c r="H172" s="73"/>
      <c r="I172" s="74">
        <f>I173+I175+I177+I181+I183+I185+I190</f>
        <v>0</v>
      </c>
      <c r="J172" s="74">
        <f>J173+J175+J177+J181+J183+J185+J190</f>
        <v>0</v>
      </c>
      <c r="K172" s="74">
        <f>K173+K175+K177+K181+K183+K185+K190</f>
        <v>0</v>
      </c>
      <c r="L172" s="74">
        <f>L173+L175+L177+L181+L183+L185+L190</f>
        <v>0</v>
      </c>
      <c r="M172" s="74"/>
      <c r="N172" s="74">
        <f>N173+N175+N177+N181+N183+N185+N190</f>
        <v>0</v>
      </c>
      <c r="O172" s="74">
        <f>O173+O175+O177+O181+O183+O185+O190</f>
        <v>0</v>
      </c>
      <c r="P172" s="73"/>
      <c r="Q172" s="75">
        <f>Q173+Q175+Q177+Q181+Q183+Q185+Q190</f>
        <v>0</v>
      </c>
      <c r="R172" s="75">
        <f>R173+R175+R177+R181+R183+R185+R190</f>
        <v>0</v>
      </c>
    </row>
    <row r="173" spans="1:18" s="50" customFormat="1" x14ac:dyDescent="0.25">
      <c r="A173" s="61">
        <v>5201</v>
      </c>
      <c r="B173" s="61" t="s">
        <v>27</v>
      </c>
      <c r="C173" s="63"/>
      <c r="D173" s="62">
        <f>SUM(D174:D174)</f>
        <v>0</v>
      </c>
      <c r="E173" s="62">
        <f>SUM(E174:E174)</f>
        <v>0</v>
      </c>
      <c r="F173" s="62">
        <f>SUM(F174:F174)</f>
        <v>0</v>
      </c>
      <c r="G173" s="62">
        <f>SUM(G174:G174)</f>
        <v>0</v>
      </c>
      <c r="H173" s="63"/>
      <c r="I173" s="62">
        <f>SUM(I174:I174)</f>
        <v>0</v>
      </c>
      <c r="J173" s="62">
        <f>SUM(J174:J174)</f>
        <v>0</v>
      </c>
      <c r="K173" s="62">
        <f>SUM(K174:K174)</f>
        <v>0</v>
      </c>
      <c r="L173" s="62">
        <f>SUM(L174:L174)</f>
        <v>0</v>
      </c>
      <c r="M173" s="62"/>
      <c r="N173" s="62">
        <f>SUM(N174:N174)</f>
        <v>0</v>
      </c>
      <c r="O173" s="62">
        <f>SUM(O174:O174)</f>
        <v>0</v>
      </c>
      <c r="P173" s="63"/>
      <c r="Q173" s="64">
        <f>SUM(Q174:Q174)</f>
        <v>0</v>
      </c>
      <c r="R173" s="64">
        <f>SUM(R174:R174)</f>
        <v>0</v>
      </c>
    </row>
    <row r="174" spans="1:18" s="50" customFormat="1" x14ac:dyDescent="0.25">
      <c r="A174" s="53"/>
      <c r="B174" s="53" t="s">
        <v>52</v>
      </c>
      <c r="C174" s="56"/>
      <c r="D174" s="55"/>
      <c r="E174" s="55"/>
      <c r="F174" s="55"/>
      <c r="G174" s="55"/>
      <c r="H174" s="56"/>
      <c r="I174" s="55"/>
      <c r="J174" s="55"/>
      <c r="K174" s="55"/>
      <c r="L174" s="55"/>
      <c r="M174" s="55"/>
      <c r="N174" s="55"/>
      <c r="O174" s="55"/>
      <c r="P174" s="56"/>
      <c r="Q174" s="57"/>
      <c r="R174" s="57"/>
    </row>
    <row r="175" spans="1:18" s="50" customFormat="1" x14ac:dyDescent="0.25">
      <c r="A175" s="61">
        <v>5202</v>
      </c>
      <c r="B175" s="61" t="s">
        <v>48</v>
      </c>
      <c r="C175" s="63"/>
      <c r="D175" s="62">
        <f>SUM(D176:D176)</f>
        <v>0</v>
      </c>
      <c r="E175" s="62">
        <f>SUM(E176:E176)</f>
        <v>0</v>
      </c>
      <c r="F175" s="62">
        <f>SUM(F176:F176)</f>
        <v>0</v>
      </c>
      <c r="G175" s="62">
        <f>SUM(G176:G176)</f>
        <v>0</v>
      </c>
      <c r="H175" s="63"/>
      <c r="I175" s="62">
        <f>SUM(I176:I176)</f>
        <v>0</v>
      </c>
      <c r="J175" s="62">
        <f>SUM(J176:J176)</f>
        <v>0</v>
      </c>
      <c r="K175" s="62">
        <f>SUM(K176:K176)</f>
        <v>0</v>
      </c>
      <c r="L175" s="62">
        <f>SUM(L176:L176)</f>
        <v>0</v>
      </c>
      <c r="M175" s="62"/>
      <c r="N175" s="62">
        <f>SUM(N176:N176)</f>
        <v>0</v>
      </c>
      <c r="O175" s="62">
        <f>SUM(O176:O176)</f>
        <v>0</v>
      </c>
      <c r="P175" s="63"/>
      <c r="Q175" s="64">
        <f>SUM(Q176:Q176)</f>
        <v>0</v>
      </c>
      <c r="R175" s="64">
        <f>SUM(R176:R176)</f>
        <v>0</v>
      </c>
    </row>
    <row r="176" spans="1:18" s="50" customFormat="1" x14ac:dyDescent="0.25">
      <c r="A176" s="53"/>
      <c r="B176" s="53" t="s">
        <v>52</v>
      </c>
      <c r="C176" s="56"/>
      <c r="D176" s="55"/>
      <c r="E176" s="55"/>
      <c r="F176" s="55"/>
      <c r="G176" s="55"/>
      <c r="H176" s="56"/>
      <c r="I176" s="55"/>
      <c r="J176" s="55"/>
      <c r="K176" s="55"/>
      <c r="L176" s="55"/>
      <c r="M176" s="55"/>
      <c r="N176" s="55"/>
      <c r="O176" s="55"/>
      <c r="P176" s="56"/>
      <c r="Q176" s="57"/>
      <c r="R176" s="57"/>
    </row>
    <row r="177" spans="1:18" s="50" customFormat="1" ht="30" x14ac:dyDescent="0.25">
      <c r="A177" s="61">
        <v>5203</v>
      </c>
      <c r="B177" s="61" t="s">
        <v>28</v>
      </c>
      <c r="C177" s="63"/>
      <c r="D177" s="62">
        <f>SUM(D178:D180)</f>
        <v>29743</v>
      </c>
      <c r="E177" s="62">
        <f>SUM(E178:E180)</f>
        <v>0</v>
      </c>
      <c r="F177" s="62">
        <f>SUM(F178:F180)</f>
        <v>29743</v>
      </c>
      <c r="G177" s="62">
        <f>SUM(G178:G180)</f>
        <v>0</v>
      </c>
      <c r="H177" s="63"/>
      <c r="I177" s="62">
        <f>SUM(I178:I180)</f>
        <v>0</v>
      </c>
      <c r="J177" s="62">
        <f>SUM(J178:J180)</f>
        <v>0</v>
      </c>
      <c r="K177" s="62">
        <f>SUM(K178:K180)</f>
        <v>0</v>
      </c>
      <c r="L177" s="62">
        <f>SUM(L178:L180)</f>
        <v>0</v>
      </c>
      <c r="M177" s="62"/>
      <c r="N177" s="62">
        <f>SUM(N178:N180)</f>
        <v>0</v>
      </c>
      <c r="O177" s="62">
        <f>SUM(O178:O180)</f>
        <v>0</v>
      </c>
      <c r="P177" s="63"/>
      <c r="Q177" s="64">
        <f>SUM(Q178:Q180)</f>
        <v>0</v>
      </c>
      <c r="R177" s="64">
        <f>SUM(R178:R180)</f>
        <v>0</v>
      </c>
    </row>
    <row r="178" spans="1:18" s="50" customFormat="1" x14ac:dyDescent="0.25">
      <c r="A178" s="53"/>
      <c r="B178" s="53" t="s">
        <v>168</v>
      </c>
      <c r="C178" s="56" t="s">
        <v>65</v>
      </c>
      <c r="D178" s="55">
        <v>15000</v>
      </c>
      <c r="E178" s="55"/>
      <c r="F178" s="55">
        <v>15000</v>
      </c>
      <c r="G178" s="55"/>
      <c r="H178" s="56"/>
      <c r="I178" s="55"/>
      <c r="J178" s="55"/>
      <c r="K178" s="55"/>
      <c r="L178" s="55"/>
      <c r="M178" s="55"/>
      <c r="N178" s="55"/>
      <c r="O178" s="55"/>
      <c r="P178" s="56"/>
      <c r="Q178" s="57"/>
      <c r="R178" s="57"/>
    </row>
    <row r="179" spans="1:18" s="50" customFormat="1" ht="45" x14ac:dyDescent="0.25">
      <c r="A179" s="53"/>
      <c r="B179" s="80" t="s">
        <v>71</v>
      </c>
      <c r="C179" s="56" t="s">
        <v>65</v>
      </c>
      <c r="D179" s="55">
        <v>14743</v>
      </c>
      <c r="E179" s="55"/>
      <c r="F179" s="55">
        <v>14743</v>
      </c>
      <c r="G179" s="55"/>
      <c r="H179" s="56"/>
      <c r="I179" s="55"/>
      <c r="J179" s="55"/>
      <c r="K179" s="55"/>
      <c r="L179" s="55"/>
      <c r="M179" s="55"/>
      <c r="N179" s="55"/>
      <c r="O179" s="55"/>
      <c r="P179" s="56"/>
      <c r="Q179" s="57"/>
      <c r="R179" s="57"/>
    </row>
    <row r="180" spans="1:18" s="50" customFormat="1" x14ac:dyDescent="0.25">
      <c r="A180" s="53"/>
      <c r="B180" s="53" t="s">
        <v>52</v>
      </c>
      <c r="C180" s="56"/>
      <c r="D180" s="55"/>
      <c r="E180" s="55"/>
      <c r="F180" s="55"/>
      <c r="G180" s="55"/>
      <c r="H180" s="56"/>
      <c r="I180" s="55"/>
      <c r="J180" s="55"/>
      <c r="K180" s="55"/>
      <c r="L180" s="55"/>
      <c r="M180" s="55"/>
      <c r="N180" s="55"/>
      <c r="O180" s="55"/>
      <c r="P180" s="56"/>
      <c r="Q180" s="57"/>
      <c r="R180" s="57"/>
    </row>
    <row r="181" spans="1:18" s="50" customFormat="1" x14ac:dyDescent="0.25">
      <c r="A181" s="61">
        <v>5204</v>
      </c>
      <c r="B181" s="61" t="s">
        <v>29</v>
      </c>
      <c r="C181" s="63"/>
      <c r="D181" s="62">
        <f>SUM(D182:D182)</f>
        <v>0</v>
      </c>
      <c r="E181" s="62">
        <f>SUM(E182:E182)</f>
        <v>0</v>
      </c>
      <c r="F181" s="62">
        <f>SUM(F182:F182)</f>
        <v>0</v>
      </c>
      <c r="G181" s="62">
        <f>SUM(G182:G182)</f>
        <v>0</v>
      </c>
      <c r="H181" s="63"/>
      <c r="I181" s="62">
        <f>SUM(I182:I182)</f>
        <v>0</v>
      </c>
      <c r="J181" s="62">
        <f>SUM(J182:J182)</f>
        <v>0</v>
      </c>
      <c r="K181" s="62">
        <f>SUM(K182:K182)</f>
        <v>0</v>
      </c>
      <c r="L181" s="62">
        <f>SUM(L182:L182)</f>
        <v>0</v>
      </c>
      <c r="M181" s="62"/>
      <c r="N181" s="62">
        <f>SUM(N182:N182)</f>
        <v>0</v>
      </c>
      <c r="O181" s="62">
        <f>SUM(O182:O182)</f>
        <v>0</v>
      </c>
      <c r="P181" s="63"/>
      <c r="Q181" s="64">
        <f>SUM(Q182:Q182)</f>
        <v>0</v>
      </c>
      <c r="R181" s="64">
        <f>SUM(R182:R182)</f>
        <v>0</v>
      </c>
    </row>
    <row r="182" spans="1:18" s="50" customFormat="1" x14ac:dyDescent="0.25">
      <c r="A182" s="53"/>
      <c r="B182" s="53" t="s">
        <v>52</v>
      </c>
      <c r="C182" s="56"/>
      <c r="D182" s="55"/>
      <c r="E182" s="55"/>
      <c r="F182" s="55"/>
      <c r="G182" s="55"/>
      <c r="H182" s="56"/>
      <c r="I182" s="55"/>
      <c r="J182" s="55"/>
      <c r="K182" s="55"/>
      <c r="L182" s="55"/>
      <c r="M182" s="55"/>
      <c r="N182" s="55"/>
      <c r="O182" s="55"/>
      <c r="P182" s="56"/>
      <c r="Q182" s="57"/>
      <c r="R182" s="57"/>
    </row>
    <row r="183" spans="1:18" s="50" customFormat="1" x14ac:dyDescent="0.25">
      <c r="A183" s="61">
        <v>5205</v>
      </c>
      <c r="B183" s="61" t="s">
        <v>30</v>
      </c>
      <c r="C183" s="63"/>
      <c r="D183" s="62">
        <f>SUM(D184:D184)</f>
        <v>0</v>
      </c>
      <c r="E183" s="62">
        <f>SUM(E184:E184)</f>
        <v>0</v>
      </c>
      <c r="F183" s="62">
        <f>SUM(F184:F184)</f>
        <v>0</v>
      </c>
      <c r="G183" s="62">
        <f>SUM(G184:G184)</f>
        <v>0</v>
      </c>
      <c r="H183" s="63"/>
      <c r="I183" s="62">
        <f>SUM(I184:I184)</f>
        <v>0</v>
      </c>
      <c r="J183" s="62">
        <f>SUM(J184:J184)</f>
        <v>0</v>
      </c>
      <c r="K183" s="62">
        <f>SUM(K184:K184)</f>
        <v>0</v>
      </c>
      <c r="L183" s="62">
        <f>SUM(L184:L184)</f>
        <v>0</v>
      </c>
      <c r="M183" s="62"/>
      <c r="N183" s="62">
        <f>SUM(N184:N184)</f>
        <v>0</v>
      </c>
      <c r="O183" s="62">
        <f>SUM(O184:O184)</f>
        <v>0</v>
      </c>
      <c r="P183" s="63"/>
      <c r="Q183" s="64">
        <f>SUM(Q184:Q184)</f>
        <v>0</v>
      </c>
      <c r="R183" s="64">
        <f>SUM(R184:R184)</f>
        <v>0</v>
      </c>
    </row>
    <row r="184" spans="1:18" s="50" customFormat="1" x14ac:dyDescent="0.25">
      <c r="A184" s="53"/>
      <c r="B184" s="53" t="s">
        <v>52</v>
      </c>
      <c r="C184" s="56"/>
      <c r="D184" s="55"/>
      <c r="E184" s="55"/>
      <c r="F184" s="55"/>
      <c r="G184" s="55"/>
      <c r="H184" s="56"/>
      <c r="I184" s="55"/>
      <c r="J184" s="55"/>
      <c r="K184" s="55"/>
      <c r="L184" s="55"/>
      <c r="M184" s="55"/>
      <c r="N184" s="55"/>
      <c r="O184" s="55"/>
      <c r="P184" s="56"/>
      <c r="Q184" s="57"/>
      <c r="R184" s="57"/>
    </row>
    <row r="185" spans="1:18" s="50" customFormat="1" x14ac:dyDescent="0.25">
      <c r="A185" s="61">
        <v>5206</v>
      </c>
      <c r="B185" s="61" t="s">
        <v>49</v>
      </c>
      <c r="C185" s="63"/>
      <c r="D185" s="62">
        <f>D186+D188</f>
        <v>0</v>
      </c>
      <c r="E185" s="62">
        <f>E186+E188</f>
        <v>0</v>
      </c>
      <c r="F185" s="62">
        <f>F186+F188</f>
        <v>0</v>
      </c>
      <c r="G185" s="62">
        <f>G186+G188</f>
        <v>0</v>
      </c>
      <c r="H185" s="63"/>
      <c r="I185" s="62">
        <f>I186+I188</f>
        <v>0</v>
      </c>
      <c r="J185" s="62">
        <f>J186+J188</f>
        <v>0</v>
      </c>
      <c r="K185" s="62">
        <f>K186+K188</f>
        <v>0</v>
      </c>
      <c r="L185" s="62">
        <f>L186+L188</f>
        <v>0</v>
      </c>
      <c r="M185" s="62"/>
      <c r="N185" s="62">
        <f>N186+N188</f>
        <v>0</v>
      </c>
      <c r="O185" s="62">
        <f>O186+O188</f>
        <v>0</v>
      </c>
      <c r="P185" s="63"/>
      <c r="Q185" s="64">
        <f>Q186+Q188</f>
        <v>0</v>
      </c>
      <c r="R185" s="64">
        <f>R186+R188</f>
        <v>0</v>
      </c>
    </row>
    <row r="186" spans="1:18" s="50" customFormat="1" x14ac:dyDescent="0.25">
      <c r="A186" s="53"/>
      <c r="B186" s="53" t="s">
        <v>53</v>
      </c>
      <c r="C186" s="56"/>
      <c r="D186" s="55">
        <f>SUM(D187:D187)</f>
        <v>0</v>
      </c>
      <c r="E186" s="55">
        <f>SUM(E187:E187)</f>
        <v>0</v>
      </c>
      <c r="F186" s="55">
        <f>SUM(F187:F187)</f>
        <v>0</v>
      </c>
      <c r="G186" s="55">
        <f>SUM(G187:G187)</f>
        <v>0</v>
      </c>
      <c r="H186" s="56"/>
      <c r="I186" s="55">
        <f>SUM(I187:I187)</f>
        <v>0</v>
      </c>
      <c r="J186" s="55">
        <f>SUM(J187:J187)</f>
        <v>0</v>
      </c>
      <c r="K186" s="55">
        <f>SUM(K187:K187)</f>
        <v>0</v>
      </c>
      <c r="L186" s="55">
        <f>SUM(L187:L187)</f>
        <v>0</v>
      </c>
      <c r="M186" s="55"/>
      <c r="N186" s="55">
        <f>SUM(N187:N187)</f>
        <v>0</v>
      </c>
      <c r="O186" s="55">
        <f>SUM(O187:O187)</f>
        <v>0</v>
      </c>
      <c r="P186" s="56"/>
      <c r="Q186" s="57">
        <f>SUM(Q187:Q187)</f>
        <v>0</v>
      </c>
      <c r="R186" s="57">
        <f>SUM(R187:R187)</f>
        <v>0</v>
      </c>
    </row>
    <row r="187" spans="1:18" s="50" customFormat="1" x14ac:dyDescent="0.25">
      <c r="A187" s="53"/>
      <c r="B187" s="53" t="s">
        <v>52</v>
      </c>
      <c r="C187" s="56"/>
      <c r="D187" s="55"/>
      <c r="E187" s="55"/>
      <c r="F187" s="55"/>
      <c r="G187" s="55"/>
      <c r="H187" s="56"/>
      <c r="I187" s="55"/>
      <c r="J187" s="55"/>
      <c r="K187" s="55"/>
      <c r="L187" s="55"/>
      <c r="M187" s="55"/>
      <c r="N187" s="55"/>
      <c r="O187" s="55"/>
      <c r="P187" s="56"/>
      <c r="Q187" s="57"/>
      <c r="R187" s="57"/>
    </row>
    <row r="188" spans="1:18" s="50" customFormat="1" x14ac:dyDescent="0.25">
      <c r="A188" s="61"/>
      <c r="B188" s="61" t="s">
        <v>23</v>
      </c>
      <c r="C188" s="63"/>
      <c r="D188" s="62">
        <f>SUM(D189:D189)</f>
        <v>0</v>
      </c>
      <c r="E188" s="62">
        <f>SUM(E189:E189)</f>
        <v>0</v>
      </c>
      <c r="F188" s="62">
        <f>SUM(F189:F189)</f>
        <v>0</v>
      </c>
      <c r="G188" s="62">
        <f>SUM(G189:G189)</f>
        <v>0</v>
      </c>
      <c r="H188" s="63"/>
      <c r="I188" s="62">
        <f>SUM(I189:I189)</f>
        <v>0</v>
      </c>
      <c r="J188" s="62">
        <f>SUM(J189:J189)</f>
        <v>0</v>
      </c>
      <c r="K188" s="62">
        <f>SUM(K189:K189)</f>
        <v>0</v>
      </c>
      <c r="L188" s="62">
        <f>SUM(L189:L189)</f>
        <v>0</v>
      </c>
      <c r="M188" s="62"/>
      <c r="N188" s="62">
        <f>SUM(N189:N189)</f>
        <v>0</v>
      </c>
      <c r="O188" s="62">
        <f>SUM(O189:O189)</f>
        <v>0</v>
      </c>
      <c r="P188" s="63"/>
      <c r="Q188" s="64">
        <f>SUM(Q189:Q189)</f>
        <v>0</v>
      </c>
      <c r="R188" s="64">
        <f>SUM(R189:R189)</f>
        <v>0</v>
      </c>
    </row>
    <row r="189" spans="1:18" s="50" customFormat="1" x14ac:dyDescent="0.25">
      <c r="A189" s="53"/>
      <c r="B189" s="53" t="s">
        <v>52</v>
      </c>
      <c r="C189" s="56"/>
      <c r="D189" s="55"/>
      <c r="E189" s="55"/>
      <c r="F189" s="55"/>
      <c r="G189" s="55"/>
      <c r="H189" s="56"/>
      <c r="I189" s="55"/>
      <c r="J189" s="55"/>
      <c r="K189" s="55"/>
      <c r="L189" s="55"/>
      <c r="M189" s="55"/>
      <c r="N189" s="55"/>
      <c r="O189" s="55"/>
      <c r="P189" s="56"/>
      <c r="Q189" s="57"/>
      <c r="R189" s="57"/>
    </row>
    <row r="190" spans="1:18" s="50" customFormat="1" x14ac:dyDescent="0.25">
      <c r="A190" s="61">
        <v>5219</v>
      </c>
      <c r="B190" s="61" t="s">
        <v>31</v>
      </c>
      <c r="C190" s="63"/>
      <c r="D190" s="62">
        <f>SUM(D191:D191)</f>
        <v>0</v>
      </c>
      <c r="E190" s="62">
        <f>SUM(E191:E191)</f>
        <v>0</v>
      </c>
      <c r="F190" s="62">
        <f>SUM(F191:F191)</f>
        <v>0</v>
      </c>
      <c r="G190" s="62">
        <f>SUM(G191:G191)</f>
        <v>0</v>
      </c>
      <c r="H190" s="65"/>
      <c r="I190" s="62">
        <f>SUM(I191:I191)</f>
        <v>0</v>
      </c>
      <c r="J190" s="62">
        <f>SUM(J191:J191)</f>
        <v>0</v>
      </c>
      <c r="K190" s="62">
        <f>SUM(K191:K191)</f>
        <v>0</v>
      </c>
      <c r="L190" s="62">
        <f>SUM(L191:L191)</f>
        <v>0</v>
      </c>
      <c r="M190" s="62"/>
      <c r="N190" s="62">
        <f>SUM(N191:N191)</f>
        <v>0</v>
      </c>
      <c r="O190" s="62">
        <f>SUM(O191:O191)</f>
        <v>0</v>
      </c>
      <c r="P190" s="65"/>
      <c r="Q190" s="64">
        <f>SUM(Q191:Q191)</f>
        <v>0</v>
      </c>
      <c r="R190" s="64">
        <f>SUM(R191:R191)</f>
        <v>0</v>
      </c>
    </row>
    <row r="191" spans="1:18" s="50" customFormat="1" x14ac:dyDescent="0.25">
      <c r="A191" s="53"/>
      <c r="B191" s="53" t="s">
        <v>52</v>
      </c>
      <c r="C191" s="56"/>
      <c r="D191" s="55"/>
      <c r="E191" s="55"/>
      <c r="F191" s="55"/>
      <c r="G191" s="55"/>
      <c r="H191" s="58"/>
      <c r="I191" s="59"/>
      <c r="J191" s="59"/>
      <c r="K191" s="59"/>
      <c r="L191" s="59"/>
      <c r="M191" s="59"/>
      <c r="N191" s="59"/>
      <c r="O191" s="59"/>
      <c r="P191" s="58"/>
      <c r="Q191" s="60"/>
      <c r="R191" s="60"/>
    </row>
    <row r="192" spans="1:18" s="39" customFormat="1" ht="30" x14ac:dyDescent="0.25">
      <c r="A192" s="76" t="s">
        <v>17</v>
      </c>
      <c r="B192" s="76" t="s">
        <v>37</v>
      </c>
      <c r="C192" s="73"/>
      <c r="D192" s="74">
        <f>D193+D196+D198+D209+D212+D214+D225</f>
        <v>0</v>
      </c>
      <c r="E192" s="74">
        <f>E193+E196+E198+E209+E212+E214+E225</f>
        <v>0</v>
      </c>
      <c r="F192" s="74">
        <f>F193+F196+F198+F209+F212+F214+F225</f>
        <v>0</v>
      </c>
      <c r="G192" s="74">
        <f>G193+G196+G198+G209+G212+G214+G225</f>
        <v>0</v>
      </c>
      <c r="H192" s="73"/>
      <c r="I192" s="74">
        <f>I193+I196+I198+I209+I212+I214+I225</f>
        <v>1986265</v>
      </c>
      <c r="J192" s="74">
        <f>J193+J196+J198+J209+J212+J214+J225</f>
        <v>1986265</v>
      </c>
      <c r="K192" s="74">
        <f>K193+K196+K198+K209+K212+K214</f>
        <v>1190854</v>
      </c>
      <c r="L192" s="74">
        <f>L193+L196+L198+L209+L212+L214</f>
        <v>1195972</v>
      </c>
      <c r="M192" s="74"/>
      <c r="N192" s="74">
        <f>N193+N196+N198+N209+N212+N214+N225</f>
        <v>0</v>
      </c>
      <c r="O192" s="74">
        <f>O193+O196+O198+O209+O212+O214+O225</f>
        <v>0</v>
      </c>
      <c r="P192" s="73"/>
      <c r="Q192" s="75">
        <f>Q193+Q196+Q198+Q209+Q212+Q214+Q225</f>
        <v>2431687</v>
      </c>
      <c r="R192" s="75">
        <f>R193+R196+R198+R209+R212+R214+R225</f>
        <v>2431687</v>
      </c>
    </row>
    <row r="193" spans="1:18" x14ac:dyDescent="0.25">
      <c r="A193" s="15">
        <v>5201</v>
      </c>
      <c r="B193" s="15" t="s">
        <v>27</v>
      </c>
      <c r="C193" s="8"/>
      <c r="D193" s="33">
        <f>SUM(D194:D195)</f>
        <v>0</v>
      </c>
      <c r="E193" s="33">
        <f>SUM(E194:E195)</f>
        <v>0</v>
      </c>
      <c r="F193" s="33">
        <f>SUM(F194:F195)</f>
        <v>0</v>
      </c>
      <c r="G193" s="33">
        <f>SUM(G194:G195)</f>
        <v>0</v>
      </c>
      <c r="H193" s="2"/>
      <c r="I193" s="32">
        <f>SUM(I194:I195)</f>
        <v>0</v>
      </c>
      <c r="J193" s="32">
        <f>SUM(J194:J195)</f>
        <v>0</v>
      </c>
      <c r="K193" s="32">
        <f>SUM(K194:K195)</f>
        <v>0</v>
      </c>
      <c r="L193" s="32">
        <f>SUM(L194:L195)</f>
        <v>0</v>
      </c>
      <c r="M193" s="32"/>
      <c r="N193" s="32">
        <f>SUM(N194:N195)</f>
        <v>0</v>
      </c>
      <c r="O193" s="32">
        <f>SUM(O194:O195)</f>
        <v>0</v>
      </c>
      <c r="P193" s="2"/>
      <c r="Q193" s="27">
        <f>SUM(Q194:Q195)</f>
        <v>0</v>
      </c>
      <c r="R193" s="27">
        <f>SUM(R194:R195)</f>
        <v>0</v>
      </c>
    </row>
    <row r="194" spans="1:18" x14ac:dyDescent="0.25">
      <c r="A194" s="15"/>
      <c r="B194" s="15"/>
      <c r="C194" s="8"/>
      <c r="D194" s="33"/>
      <c r="E194" s="33"/>
      <c r="F194" s="33"/>
      <c r="G194" s="33"/>
      <c r="H194" s="2"/>
      <c r="I194" s="32"/>
      <c r="J194" s="32"/>
      <c r="K194" s="32"/>
      <c r="L194" s="32"/>
      <c r="M194" s="32"/>
      <c r="N194" s="32"/>
      <c r="O194" s="32"/>
      <c r="P194" s="2"/>
      <c r="Q194" s="27"/>
      <c r="R194" s="27"/>
    </row>
    <row r="195" spans="1:18" x14ac:dyDescent="0.25">
      <c r="A195" s="15"/>
      <c r="B195" s="15" t="s">
        <v>52</v>
      </c>
      <c r="C195" s="8"/>
      <c r="D195" s="33"/>
      <c r="E195" s="33"/>
      <c r="F195" s="33"/>
      <c r="G195" s="33"/>
      <c r="H195" s="2"/>
      <c r="I195" s="32"/>
      <c r="J195" s="32"/>
      <c r="K195" s="32"/>
      <c r="L195" s="32"/>
      <c r="M195" s="32"/>
      <c r="N195" s="32"/>
      <c r="O195" s="32"/>
      <c r="P195" s="2"/>
      <c r="Q195" s="27"/>
      <c r="R195" s="27"/>
    </row>
    <row r="196" spans="1:18" x14ac:dyDescent="0.25">
      <c r="A196" s="15">
        <v>5202</v>
      </c>
      <c r="B196" s="15" t="s">
        <v>48</v>
      </c>
      <c r="C196" s="8"/>
      <c r="D196" s="33">
        <f>SUM(D197:D197)</f>
        <v>0</v>
      </c>
      <c r="E196" s="33">
        <f>SUM(E197:E197)</f>
        <v>0</v>
      </c>
      <c r="F196" s="33">
        <f>SUM(F197:F197)</f>
        <v>0</v>
      </c>
      <c r="G196" s="33">
        <f>SUM(G197:G197)</f>
        <v>0</v>
      </c>
      <c r="H196" s="2"/>
      <c r="I196" s="32">
        <f t="shared" ref="I196:O196" si="22">SUM(I197:I197)</f>
        <v>0</v>
      </c>
      <c r="J196" s="32">
        <f t="shared" si="22"/>
        <v>0</v>
      </c>
      <c r="K196" s="32">
        <f t="shared" si="22"/>
        <v>0</v>
      </c>
      <c r="L196" s="32">
        <f t="shared" si="22"/>
        <v>0</v>
      </c>
      <c r="M196" s="32"/>
      <c r="N196" s="32">
        <f t="shared" si="22"/>
        <v>0</v>
      </c>
      <c r="O196" s="32">
        <f t="shared" si="22"/>
        <v>0</v>
      </c>
      <c r="P196" s="2"/>
      <c r="Q196" s="27">
        <f>SUM(Q197:Q197)</f>
        <v>0</v>
      </c>
      <c r="R196" s="27">
        <f>SUM(R197:R197)</f>
        <v>0</v>
      </c>
    </row>
    <row r="197" spans="1:18" x14ac:dyDescent="0.25">
      <c r="A197" s="15"/>
      <c r="B197" s="78"/>
      <c r="C197" s="8"/>
      <c r="D197" s="33"/>
      <c r="E197" s="33"/>
      <c r="F197" s="33"/>
      <c r="G197" s="33"/>
      <c r="H197" s="2"/>
      <c r="I197" s="32"/>
      <c r="J197" s="32"/>
      <c r="K197" s="49"/>
      <c r="L197" s="32"/>
      <c r="M197" s="32"/>
      <c r="N197" s="32"/>
      <c r="O197" s="32"/>
      <c r="P197" s="2"/>
      <c r="Q197" s="27"/>
      <c r="R197" s="27"/>
    </row>
    <row r="198" spans="1:18" ht="30" x14ac:dyDescent="0.25">
      <c r="A198" s="15">
        <v>5203</v>
      </c>
      <c r="B198" s="15" t="s">
        <v>28</v>
      </c>
      <c r="C198" s="8"/>
      <c r="D198" s="33">
        <f>SUM(D199:D208)</f>
        <v>0</v>
      </c>
      <c r="E198" s="33">
        <f t="shared" ref="E198" si="23">SUM(E199:E208)</f>
        <v>0</v>
      </c>
      <c r="F198" s="33">
        <f t="shared" ref="F198" si="24">SUM(F199:F208)</f>
        <v>0</v>
      </c>
      <c r="G198" s="33">
        <f t="shared" ref="G198" si="25">SUM(G199:G208)</f>
        <v>0</v>
      </c>
      <c r="H198" s="2"/>
      <c r="I198" s="32">
        <f>SUM(I199:I208)</f>
        <v>1674345</v>
      </c>
      <c r="J198" s="32">
        <f t="shared" ref="J198" si="26">SUM(J199:J208)</f>
        <v>1674345</v>
      </c>
      <c r="K198" s="32">
        <f t="shared" ref="K198" si="27">SUM(K199:K208)</f>
        <v>411678</v>
      </c>
      <c r="L198" s="32">
        <f t="shared" ref="L198" si="28">SUM(L199:L208)</f>
        <v>416678</v>
      </c>
      <c r="M198" s="32"/>
      <c r="N198" s="32">
        <f t="shared" ref="N198" si="29">SUM(N199:N208)</f>
        <v>0</v>
      </c>
      <c r="O198" s="32">
        <f t="shared" ref="O198" si="30">SUM(O199:O208)</f>
        <v>0</v>
      </c>
      <c r="P198" s="2"/>
      <c r="Q198" s="27">
        <f>SUM(Q199:Q208)</f>
        <v>0</v>
      </c>
      <c r="R198" s="27">
        <f>SUM(R199:R208)</f>
        <v>0</v>
      </c>
    </row>
    <row r="199" spans="1:18" s="50" customFormat="1" x14ac:dyDescent="0.25">
      <c r="A199" s="53"/>
      <c r="B199" s="53" t="s">
        <v>72</v>
      </c>
      <c r="C199" s="56"/>
      <c r="D199" s="55"/>
      <c r="E199" s="55"/>
      <c r="F199" s="55"/>
      <c r="G199" s="55"/>
      <c r="H199" s="58"/>
      <c r="I199" s="49"/>
      <c r="J199" s="49"/>
      <c r="K199" s="49">
        <v>305000</v>
      </c>
      <c r="L199" s="49">
        <v>305000</v>
      </c>
      <c r="M199" s="49"/>
      <c r="N199" s="49"/>
      <c r="O199" s="49"/>
      <c r="P199" s="58"/>
      <c r="Q199" s="69"/>
      <c r="R199" s="69"/>
    </row>
    <row r="200" spans="1:18" s="134" customFormat="1" x14ac:dyDescent="0.25">
      <c r="A200" s="88"/>
      <c r="B200" s="88" t="s">
        <v>73</v>
      </c>
      <c r="C200" s="130"/>
      <c r="D200" s="131"/>
      <c r="E200" s="131"/>
      <c r="F200" s="131"/>
      <c r="G200" s="131"/>
      <c r="H200" s="130"/>
      <c r="I200" s="132"/>
      <c r="J200" s="132"/>
      <c r="K200" s="132">
        <v>18000</v>
      </c>
      <c r="L200" s="132">
        <v>8199</v>
      </c>
      <c r="M200" s="132"/>
      <c r="N200" s="132"/>
      <c r="O200" s="132"/>
      <c r="P200" s="130"/>
      <c r="Q200" s="133"/>
      <c r="R200" s="133"/>
    </row>
    <row r="201" spans="1:18" x14ac:dyDescent="0.25">
      <c r="A201" s="15"/>
      <c r="B201" s="15" t="s">
        <v>169</v>
      </c>
      <c r="C201" s="8"/>
      <c r="D201" s="33"/>
      <c r="E201" s="33"/>
      <c r="F201" s="33"/>
      <c r="G201" s="33"/>
      <c r="H201" s="2"/>
      <c r="I201" s="32"/>
      <c r="J201" s="32"/>
      <c r="K201" s="32">
        <v>4000</v>
      </c>
      <c r="L201" s="32">
        <v>4000</v>
      </c>
      <c r="M201" s="32"/>
      <c r="N201" s="32"/>
      <c r="O201" s="32"/>
      <c r="P201" s="2"/>
      <c r="Q201" s="27"/>
      <c r="R201" s="27"/>
    </row>
    <row r="202" spans="1:18" s="134" customFormat="1" x14ac:dyDescent="0.25">
      <c r="A202" s="88"/>
      <c r="B202" s="88" t="s">
        <v>194</v>
      </c>
      <c r="C202" s="130"/>
      <c r="D202" s="131"/>
      <c r="E202" s="131"/>
      <c r="F202" s="131"/>
      <c r="G202" s="131"/>
      <c r="H202" s="130"/>
      <c r="I202" s="132"/>
      <c r="J202" s="132"/>
      <c r="K202" s="132">
        <v>7200</v>
      </c>
      <c r="L202" s="132">
        <v>10001</v>
      </c>
      <c r="M202" s="132"/>
      <c r="N202" s="132"/>
      <c r="O202" s="132"/>
      <c r="P202" s="130"/>
      <c r="Q202" s="133"/>
      <c r="R202" s="133"/>
    </row>
    <row r="203" spans="1:18" s="134" customFormat="1" x14ac:dyDescent="0.25">
      <c r="A203" s="88"/>
      <c r="B203" s="88" t="s">
        <v>195</v>
      </c>
      <c r="C203" s="130"/>
      <c r="D203" s="131"/>
      <c r="E203" s="131"/>
      <c r="F203" s="131"/>
      <c r="G203" s="131"/>
      <c r="H203" s="130"/>
      <c r="I203" s="132"/>
      <c r="J203" s="132"/>
      <c r="K203" s="132">
        <v>0</v>
      </c>
      <c r="L203" s="132">
        <v>12000</v>
      </c>
      <c r="M203" s="132"/>
      <c r="N203" s="132"/>
      <c r="O203" s="132"/>
      <c r="P203" s="130"/>
      <c r="Q203" s="133"/>
      <c r="R203" s="133"/>
    </row>
    <row r="204" spans="1:18" s="50" customFormat="1" ht="30" x14ac:dyDescent="0.25">
      <c r="A204" s="53"/>
      <c r="B204" s="53" t="s">
        <v>106</v>
      </c>
      <c r="C204" s="56"/>
      <c r="D204" s="55"/>
      <c r="E204" s="55"/>
      <c r="F204" s="55"/>
      <c r="G204" s="55"/>
      <c r="H204" s="58"/>
      <c r="I204" s="49">
        <v>235985</v>
      </c>
      <c r="J204" s="49">
        <v>235985</v>
      </c>
      <c r="K204" s="49"/>
      <c r="L204" s="49"/>
      <c r="M204" s="49"/>
      <c r="N204" s="49"/>
      <c r="O204" s="49"/>
      <c r="P204" s="58"/>
      <c r="Q204" s="69"/>
      <c r="R204" s="69"/>
    </row>
    <row r="205" spans="1:18" ht="30" x14ac:dyDescent="0.25">
      <c r="A205" s="15"/>
      <c r="B205" s="53" t="s">
        <v>121</v>
      </c>
      <c r="C205" s="8"/>
      <c r="D205" s="33"/>
      <c r="E205" s="33"/>
      <c r="F205" s="33"/>
      <c r="G205" s="33"/>
      <c r="H205" s="2"/>
      <c r="I205" s="32">
        <v>114745</v>
      </c>
      <c r="J205" s="32">
        <v>114745</v>
      </c>
      <c r="K205" s="32"/>
      <c r="L205" s="32"/>
      <c r="M205" s="32"/>
      <c r="N205" s="32"/>
      <c r="O205" s="32"/>
      <c r="P205" s="2"/>
      <c r="Q205" s="27"/>
      <c r="R205" s="27"/>
    </row>
    <row r="206" spans="1:18" ht="30" x14ac:dyDescent="0.25">
      <c r="A206" s="15"/>
      <c r="B206" s="53" t="s">
        <v>107</v>
      </c>
      <c r="C206" s="8"/>
      <c r="D206" s="33"/>
      <c r="E206" s="33"/>
      <c r="F206" s="33"/>
      <c r="G206" s="33"/>
      <c r="H206" s="2"/>
      <c r="I206" s="32">
        <v>253200</v>
      </c>
      <c r="J206" s="32">
        <v>253200</v>
      </c>
      <c r="K206" s="32">
        <v>77478</v>
      </c>
      <c r="L206" s="32">
        <v>77478</v>
      </c>
      <c r="M206" s="32"/>
      <c r="N206" s="32"/>
      <c r="O206" s="32"/>
      <c r="P206" s="2"/>
      <c r="Q206" s="27"/>
      <c r="R206" s="27"/>
    </row>
    <row r="207" spans="1:18" ht="45" x14ac:dyDescent="0.25">
      <c r="A207" s="15"/>
      <c r="B207" s="53" t="s">
        <v>108</v>
      </c>
      <c r="C207" s="8"/>
      <c r="D207" s="33"/>
      <c r="E207" s="33"/>
      <c r="F207" s="33"/>
      <c r="G207" s="33"/>
      <c r="H207" s="2"/>
      <c r="I207" s="32">
        <v>708882</v>
      </c>
      <c r="J207" s="32">
        <v>708882</v>
      </c>
      <c r="K207" s="32"/>
      <c r="L207" s="32"/>
      <c r="M207" s="32"/>
      <c r="N207" s="32"/>
      <c r="O207" s="32"/>
      <c r="P207" s="2"/>
      <c r="Q207" s="27"/>
      <c r="R207" s="27"/>
    </row>
    <row r="208" spans="1:18" ht="30" x14ac:dyDescent="0.25">
      <c r="A208" s="15"/>
      <c r="B208" s="53" t="s">
        <v>122</v>
      </c>
      <c r="C208" s="8"/>
      <c r="D208" s="33"/>
      <c r="E208" s="33"/>
      <c r="F208" s="33"/>
      <c r="G208" s="33"/>
      <c r="H208" s="2"/>
      <c r="I208" s="32">
        <v>361533</v>
      </c>
      <c r="J208" s="32">
        <v>361533</v>
      </c>
      <c r="K208" s="32"/>
      <c r="L208" s="32"/>
      <c r="M208" s="32"/>
      <c r="N208" s="32"/>
      <c r="O208" s="32"/>
      <c r="P208" s="2"/>
      <c r="Q208" s="27"/>
      <c r="R208" s="27"/>
    </row>
    <row r="209" spans="1:18" x14ac:dyDescent="0.25">
      <c r="A209" s="15">
        <v>5204</v>
      </c>
      <c r="B209" s="15" t="s">
        <v>29</v>
      </c>
      <c r="C209" s="8"/>
      <c r="D209" s="33">
        <f>SUM(D210:D211)</f>
        <v>0</v>
      </c>
      <c r="E209" s="33">
        <f t="shared" ref="E209" si="31">SUM(E210:E211)</f>
        <v>0</v>
      </c>
      <c r="F209" s="33">
        <f t="shared" ref="F209" si="32">SUM(F210:F211)</f>
        <v>0</v>
      </c>
      <c r="G209" s="33">
        <f t="shared" ref="G209" si="33">SUM(G210:G211)</f>
        <v>0</v>
      </c>
      <c r="H209" s="2"/>
      <c r="I209" s="32">
        <f>SUM(I210:I211)</f>
        <v>0</v>
      </c>
      <c r="J209" s="32">
        <f t="shared" ref="J209" si="34">SUM(J210:J211)</f>
        <v>0</v>
      </c>
      <c r="K209" s="32">
        <f t="shared" ref="K209" si="35">SUM(K210:K211)</f>
        <v>0</v>
      </c>
      <c r="L209" s="32">
        <f t="shared" ref="L209" si="36">SUM(L210:L211)</f>
        <v>0</v>
      </c>
      <c r="M209" s="32"/>
      <c r="N209" s="32">
        <f t="shared" ref="N209" si="37">SUM(N210:N211)</f>
        <v>0</v>
      </c>
      <c r="O209" s="32">
        <f t="shared" ref="O209" si="38">SUM(O210:O211)</f>
        <v>0</v>
      </c>
      <c r="P209" s="2"/>
      <c r="Q209" s="27">
        <f>SUM(Q210:Q211)</f>
        <v>0</v>
      </c>
      <c r="R209" s="27">
        <f>SUM(R210:R211)</f>
        <v>0</v>
      </c>
    </row>
    <row r="210" spans="1:18" x14ac:dyDescent="0.25">
      <c r="A210" s="15"/>
      <c r="B210" s="15" t="s">
        <v>74</v>
      </c>
      <c r="C210" s="8"/>
      <c r="D210" s="33"/>
      <c r="E210" s="33"/>
      <c r="F210" s="33"/>
      <c r="G210" s="33"/>
      <c r="H210" s="2"/>
      <c r="I210" s="32"/>
      <c r="J210" s="32"/>
      <c r="K210" s="32"/>
      <c r="L210" s="32"/>
      <c r="M210" s="32"/>
      <c r="N210" s="32"/>
      <c r="O210" s="32"/>
      <c r="P210" s="2"/>
      <c r="Q210" s="27"/>
      <c r="R210" s="27"/>
    </row>
    <row r="211" spans="1:18" ht="30" x14ac:dyDescent="0.25">
      <c r="A211" s="15"/>
      <c r="B211" s="85" t="s">
        <v>102</v>
      </c>
      <c r="C211" s="8"/>
      <c r="D211" s="33"/>
      <c r="E211" s="33"/>
      <c r="F211" s="33"/>
      <c r="G211" s="33"/>
      <c r="H211" s="2"/>
      <c r="I211" s="32"/>
      <c r="J211" s="32"/>
      <c r="K211" s="32"/>
      <c r="L211" s="32"/>
      <c r="M211" s="32"/>
      <c r="N211" s="32"/>
      <c r="O211" s="32"/>
      <c r="P211" s="2"/>
      <c r="Q211" s="27"/>
      <c r="R211" s="27"/>
    </row>
    <row r="212" spans="1:18" x14ac:dyDescent="0.25">
      <c r="A212" s="15">
        <v>5205</v>
      </c>
      <c r="B212" s="15" t="s">
        <v>30</v>
      </c>
      <c r="C212" s="8"/>
      <c r="D212" s="33">
        <f>SUM(D213:D213)</f>
        <v>0</v>
      </c>
      <c r="E212" s="33">
        <f>SUM(E213:E213)</f>
        <v>0</v>
      </c>
      <c r="F212" s="33">
        <f>SUM(F213:F213)</f>
        <v>0</v>
      </c>
      <c r="G212" s="33">
        <f>SUM(G213:G213)</f>
        <v>0</v>
      </c>
      <c r="H212" s="2"/>
      <c r="I212" s="32">
        <f>SUM(I213:I213)</f>
        <v>0</v>
      </c>
      <c r="J212" s="32">
        <f>SUM(J213:J213)</f>
        <v>0</v>
      </c>
      <c r="K212" s="32">
        <f>SUM(K213:K213)</f>
        <v>0</v>
      </c>
      <c r="L212" s="32">
        <f>SUM(L213:L213)</f>
        <v>0</v>
      </c>
      <c r="M212" s="32"/>
      <c r="N212" s="32">
        <f>SUM(N213:N213)</f>
        <v>0</v>
      </c>
      <c r="O212" s="32">
        <f>SUM(O213:O213)</f>
        <v>0</v>
      </c>
      <c r="P212" s="2"/>
      <c r="Q212" s="27">
        <f>SUM(Q213:Q213)</f>
        <v>0</v>
      </c>
      <c r="R212" s="27">
        <f>SUM(R213:R213)</f>
        <v>0</v>
      </c>
    </row>
    <row r="213" spans="1:18" x14ac:dyDescent="0.25">
      <c r="A213" s="15"/>
      <c r="B213" s="15" t="s">
        <v>52</v>
      </c>
      <c r="C213" s="8"/>
      <c r="D213" s="33"/>
      <c r="E213" s="33"/>
      <c r="F213" s="33"/>
      <c r="G213" s="33"/>
      <c r="H213" s="2"/>
      <c r="I213" s="32"/>
      <c r="J213" s="32"/>
      <c r="K213" s="32"/>
      <c r="L213" s="32"/>
      <c r="M213" s="32"/>
      <c r="N213" s="32"/>
      <c r="O213" s="32"/>
      <c r="P213" s="2"/>
      <c r="Q213" s="27"/>
      <c r="R213" s="27"/>
    </row>
    <row r="214" spans="1:18" x14ac:dyDescent="0.25">
      <c r="A214" s="15">
        <v>5206</v>
      </c>
      <c r="B214" s="15" t="s">
        <v>49</v>
      </c>
      <c r="C214" s="8"/>
      <c r="D214" s="33">
        <f>D215+D231</f>
        <v>0</v>
      </c>
      <c r="E214" s="33">
        <f>E215+E231</f>
        <v>0</v>
      </c>
      <c r="F214" s="33">
        <f>F215+F231</f>
        <v>0</v>
      </c>
      <c r="G214" s="33">
        <f>G215+G231</f>
        <v>0</v>
      </c>
      <c r="H214" s="2"/>
      <c r="I214" s="32">
        <f>I215+I231</f>
        <v>311920</v>
      </c>
      <c r="J214" s="32">
        <f>J215+J231</f>
        <v>311920</v>
      </c>
      <c r="K214" s="32">
        <f>K215+K231</f>
        <v>779176</v>
      </c>
      <c r="L214" s="32">
        <f>L215+L231</f>
        <v>779294</v>
      </c>
      <c r="M214" s="32"/>
      <c r="N214" s="32">
        <f>N215+N231</f>
        <v>0</v>
      </c>
      <c r="O214" s="32">
        <f>O215+O231</f>
        <v>0</v>
      </c>
      <c r="P214" s="2"/>
      <c r="Q214" s="27">
        <f>Q215+Q231</f>
        <v>2431687</v>
      </c>
      <c r="R214" s="27">
        <f>R215+R231</f>
        <v>2431687</v>
      </c>
    </row>
    <row r="215" spans="1:18" x14ac:dyDescent="0.25">
      <c r="A215" s="15"/>
      <c r="B215" s="15" t="s">
        <v>53</v>
      </c>
      <c r="C215" s="8"/>
      <c r="D215" s="33">
        <f>SUM(D216:D230)</f>
        <v>0</v>
      </c>
      <c r="E215" s="33">
        <f>SUM(E216:E230)</f>
        <v>0</v>
      </c>
      <c r="F215" s="33">
        <f>SUM(F216:F230)</f>
        <v>0</v>
      </c>
      <c r="G215" s="33">
        <f>SUM(G216:G230)</f>
        <v>0</v>
      </c>
      <c r="H215" s="2"/>
      <c r="I215" s="32">
        <f>SUM(I216:I230)</f>
        <v>311920</v>
      </c>
      <c r="J215" s="32">
        <f>SUM(J216:J230)</f>
        <v>311920</v>
      </c>
      <c r="K215" s="32">
        <f>SUM(K216:K230)</f>
        <v>779176</v>
      </c>
      <c r="L215" s="32">
        <f>SUM(L216:L230)</f>
        <v>779294</v>
      </c>
      <c r="M215" s="32"/>
      <c r="N215" s="32">
        <f>SUM(N216:N230)</f>
        <v>0</v>
      </c>
      <c r="O215" s="32">
        <f>SUM(O216:O230)</f>
        <v>0</v>
      </c>
      <c r="P215" s="2"/>
      <c r="Q215" s="27">
        <f>SUM(Q216:Q230)</f>
        <v>2431687</v>
      </c>
      <c r="R215" s="27">
        <f>SUM(R216:R230)</f>
        <v>2431687</v>
      </c>
    </row>
    <row r="216" spans="1:18" x14ac:dyDescent="0.25">
      <c r="A216" s="15"/>
      <c r="B216" s="15"/>
      <c r="C216" s="8"/>
      <c r="D216" s="33"/>
      <c r="E216" s="33"/>
      <c r="F216" s="33"/>
      <c r="G216" s="33"/>
      <c r="H216" s="2"/>
      <c r="I216" s="32"/>
      <c r="J216" s="32"/>
      <c r="K216" s="32"/>
      <c r="L216" s="32"/>
      <c r="M216" s="32"/>
      <c r="N216" s="32"/>
      <c r="O216" s="32"/>
      <c r="P216" s="2"/>
      <c r="Q216" s="27"/>
      <c r="R216" s="27"/>
    </row>
    <row r="217" spans="1:18" ht="30" x14ac:dyDescent="0.25">
      <c r="A217" s="15"/>
      <c r="B217" s="78" t="s">
        <v>123</v>
      </c>
      <c r="C217" s="8"/>
      <c r="D217" s="33"/>
      <c r="E217" s="33"/>
      <c r="F217" s="33"/>
      <c r="G217" s="33"/>
      <c r="H217" s="2"/>
      <c r="I217" s="32"/>
      <c r="J217" s="32"/>
      <c r="K217" s="32">
        <v>8980</v>
      </c>
      <c r="L217" s="32">
        <v>8980</v>
      </c>
      <c r="M217" s="32"/>
      <c r="N217" s="32"/>
      <c r="O217" s="32"/>
      <c r="P217" s="2"/>
      <c r="Q217" s="27"/>
      <c r="R217" s="27"/>
    </row>
    <row r="218" spans="1:18" x14ac:dyDescent="0.25">
      <c r="A218" s="15"/>
      <c r="B218" s="79" t="s">
        <v>75</v>
      </c>
      <c r="C218" s="8"/>
      <c r="D218" s="33"/>
      <c r="E218" s="33"/>
      <c r="F218" s="33"/>
      <c r="G218" s="33"/>
      <c r="H218" s="2"/>
      <c r="I218" s="32"/>
      <c r="J218" s="32"/>
      <c r="K218" s="32">
        <v>8000</v>
      </c>
      <c r="L218" s="32">
        <v>8000</v>
      </c>
      <c r="M218" s="32"/>
      <c r="N218" s="32"/>
      <c r="O218" s="32"/>
      <c r="P218" s="2"/>
      <c r="Q218" s="27"/>
      <c r="R218" s="27"/>
    </row>
    <row r="219" spans="1:18" s="134" customFormat="1" x14ac:dyDescent="0.25">
      <c r="A219" s="88"/>
      <c r="B219" s="135" t="s">
        <v>76</v>
      </c>
      <c r="C219" s="130"/>
      <c r="D219" s="131"/>
      <c r="E219" s="131"/>
      <c r="F219" s="131"/>
      <c r="G219" s="131"/>
      <c r="H219" s="130"/>
      <c r="I219" s="132"/>
      <c r="J219" s="132"/>
      <c r="K219" s="132">
        <v>45</v>
      </c>
      <c r="L219" s="132">
        <v>54</v>
      </c>
      <c r="M219" s="132"/>
      <c r="N219" s="132"/>
      <c r="O219" s="132"/>
      <c r="P219" s="130"/>
      <c r="Q219" s="133"/>
      <c r="R219" s="133"/>
    </row>
    <row r="220" spans="1:18" s="134" customFormat="1" x14ac:dyDescent="0.25">
      <c r="A220" s="88"/>
      <c r="B220" s="135" t="s">
        <v>77</v>
      </c>
      <c r="C220" s="130"/>
      <c r="D220" s="131"/>
      <c r="E220" s="131"/>
      <c r="F220" s="131"/>
      <c r="G220" s="131"/>
      <c r="H220" s="130"/>
      <c r="I220" s="132"/>
      <c r="J220" s="132"/>
      <c r="K220" s="132">
        <v>45</v>
      </c>
      <c r="L220" s="132">
        <v>54</v>
      </c>
      <c r="M220" s="132"/>
      <c r="N220" s="132"/>
      <c r="O220" s="132"/>
      <c r="P220" s="130"/>
      <c r="Q220" s="133"/>
      <c r="R220" s="133"/>
    </row>
    <row r="221" spans="1:18" s="134" customFormat="1" ht="45" x14ac:dyDescent="0.25">
      <c r="A221" s="88"/>
      <c r="B221" s="136" t="s">
        <v>78</v>
      </c>
      <c r="C221" s="130"/>
      <c r="D221" s="131"/>
      <c r="E221" s="131"/>
      <c r="F221" s="131"/>
      <c r="G221" s="131"/>
      <c r="H221" s="130"/>
      <c r="I221" s="132"/>
      <c r="J221" s="132"/>
      <c r="K221" s="132">
        <v>500</v>
      </c>
      <c r="L221" s="132">
        <v>600</v>
      </c>
      <c r="M221" s="132"/>
      <c r="N221" s="132"/>
      <c r="O221" s="132"/>
      <c r="P221" s="130"/>
      <c r="Q221" s="133"/>
      <c r="R221" s="133"/>
    </row>
    <row r="222" spans="1:18" ht="45" x14ac:dyDescent="0.25">
      <c r="A222" s="15"/>
      <c r="B222" s="78" t="s">
        <v>79</v>
      </c>
      <c r="C222" s="8"/>
      <c r="D222" s="33"/>
      <c r="E222" s="33"/>
      <c r="F222" s="33"/>
      <c r="G222" s="33"/>
      <c r="H222" s="2"/>
      <c r="I222" s="32"/>
      <c r="J222" s="32"/>
      <c r="K222" s="32"/>
      <c r="L222" s="32"/>
      <c r="M222" s="32"/>
      <c r="N222" s="32"/>
      <c r="O222" s="32"/>
      <c r="P222" s="2">
        <v>98</v>
      </c>
      <c r="Q222" s="27">
        <v>2431687</v>
      </c>
      <c r="R222" s="27">
        <v>2431687</v>
      </c>
    </row>
    <row r="223" spans="1:18" s="9" customFormat="1" ht="30" x14ac:dyDescent="0.25">
      <c r="A223" s="15"/>
      <c r="B223" s="94" t="s">
        <v>80</v>
      </c>
      <c r="C223" s="81"/>
      <c r="D223" s="82"/>
      <c r="E223" s="82"/>
      <c r="F223" s="82"/>
      <c r="G223" s="82"/>
      <c r="H223" s="91"/>
      <c r="I223" s="89"/>
      <c r="J223" s="89"/>
      <c r="K223" s="89">
        <v>447790</v>
      </c>
      <c r="L223" s="89">
        <v>447790</v>
      </c>
      <c r="M223" s="89"/>
      <c r="N223" s="89"/>
      <c r="O223" s="89"/>
      <c r="P223" s="91"/>
      <c r="Q223" s="92"/>
      <c r="R223" s="92"/>
    </row>
    <row r="224" spans="1:18" x14ac:dyDescent="0.25">
      <c r="A224" s="15"/>
      <c r="B224" s="78" t="s">
        <v>170</v>
      </c>
      <c r="C224" s="8"/>
      <c r="D224" s="33"/>
      <c r="E224" s="33"/>
      <c r="F224" s="33"/>
      <c r="G224" s="33"/>
      <c r="H224" s="2"/>
      <c r="I224" s="32"/>
      <c r="J224" s="32"/>
      <c r="K224" s="32">
        <v>20000</v>
      </c>
      <c r="L224" s="32">
        <v>20000</v>
      </c>
      <c r="M224" s="32"/>
      <c r="N224" s="32"/>
      <c r="O224" s="32"/>
      <c r="P224" s="2"/>
      <c r="Q224" s="27"/>
      <c r="R224" s="27"/>
    </row>
    <row r="225" spans="1:18" s="50" customFormat="1" ht="30" x14ac:dyDescent="0.25">
      <c r="A225" s="53"/>
      <c r="B225" s="80" t="s">
        <v>81</v>
      </c>
      <c r="C225" s="8"/>
      <c r="D225" s="55"/>
      <c r="E225" s="55"/>
      <c r="F225" s="55"/>
      <c r="G225" s="55"/>
      <c r="H225" s="58"/>
      <c r="I225" s="49"/>
      <c r="J225" s="49"/>
      <c r="K225" s="49">
        <v>208416</v>
      </c>
      <c r="L225" s="49">
        <v>208416</v>
      </c>
      <c r="M225" s="49"/>
      <c r="N225" s="49"/>
      <c r="O225" s="49"/>
      <c r="P225" s="58"/>
      <c r="Q225" s="69"/>
      <c r="R225" s="69"/>
    </row>
    <row r="226" spans="1:18" ht="30" x14ac:dyDescent="0.25">
      <c r="A226" s="15"/>
      <c r="B226" s="78" t="s">
        <v>82</v>
      </c>
      <c r="C226" s="8"/>
      <c r="D226" s="33"/>
      <c r="E226" s="33"/>
      <c r="F226" s="33"/>
      <c r="G226" s="33"/>
      <c r="H226" s="2"/>
      <c r="I226" s="32"/>
      <c r="J226" s="32"/>
      <c r="K226" s="32">
        <v>65400</v>
      </c>
      <c r="L226" s="32">
        <v>65400</v>
      </c>
      <c r="M226" s="32"/>
      <c r="N226" s="32"/>
      <c r="O226" s="32"/>
      <c r="P226" s="2"/>
      <c r="Q226" s="27"/>
      <c r="R226" s="27"/>
    </row>
    <row r="227" spans="1:18" x14ac:dyDescent="0.25">
      <c r="A227" s="15"/>
      <c r="B227" s="78" t="s">
        <v>124</v>
      </c>
      <c r="C227" s="8"/>
      <c r="D227" s="33"/>
      <c r="E227" s="33"/>
      <c r="F227" s="33"/>
      <c r="G227" s="33"/>
      <c r="H227" s="2"/>
      <c r="I227" s="32"/>
      <c r="J227" s="32"/>
      <c r="K227" s="32">
        <v>15000</v>
      </c>
      <c r="L227" s="32">
        <v>15000</v>
      </c>
      <c r="M227" s="32"/>
      <c r="N227" s="32"/>
      <c r="O227" s="32"/>
      <c r="P227" s="2"/>
      <c r="Q227" s="27"/>
      <c r="R227" s="27"/>
    </row>
    <row r="228" spans="1:18" ht="60" x14ac:dyDescent="0.25">
      <c r="A228" s="15"/>
      <c r="B228" s="15" t="s">
        <v>83</v>
      </c>
      <c r="C228" s="8"/>
      <c r="D228" s="33"/>
      <c r="E228" s="33"/>
      <c r="F228" s="33"/>
      <c r="G228" s="33"/>
      <c r="H228" s="2" t="s">
        <v>84</v>
      </c>
      <c r="I228" s="32">
        <v>311920</v>
      </c>
      <c r="J228" s="32">
        <v>311920</v>
      </c>
      <c r="K228" s="32"/>
      <c r="L228" s="32"/>
      <c r="M228" s="32"/>
      <c r="N228" s="32"/>
      <c r="O228" s="32"/>
      <c r="P228" s="2"/>
      <c r="Q228" s="27"/>
      <c r="R228" s="27"/>
    </row>
    <row r="229" spans="1:18" x14ac:dyDescent="0.25">
      <c r="A229" s="15"/>
      <c r="B229" s="15" t="s">
        <v>85</v>
      </c>
      <c r="C229" s="8"/>
      <c r="D229" s="33"/>
      <c r="E229" s="33"/>
      <c r="F229" s="33"/>
      <c r="G229" s="33"/>
      <c r="H229" s="2"/>
      <c r="I229" s="32"/>
      <c r="J229" s="32"/>
      <c r="K229" s="32"/>
      <c r="L229" s="32"/>
      <c r="M229" s="32"/>
      <c r="N229" s="32"/>
      <c r="O229" s="32"/>
      <c r="P229" s="2"/>
      <c r="Q229" s="27"/>
      <c r="R229" s="27"/>
    </row>
    <row r="230" spans="1:18" ht="30" x14ac:dyDescent="0.25">
      <c r="A230" s="15"/>
      <c r="B230" s="15" t="s">
        <v>171</v>
      </c>
      <c r="C230" s="8"/>
      <c r="D230" s="33"/>
      <c r="E230" s="33"/>
      <c r="F230" s="33"/>
      <c r="G230" s="33"/>
      <c r="H230" s="2"/>
      <c r="I230" s="32"/>
      <c r="J230" s="32"/>
      <c r="K230" s="32">
        <v>5000</v>
      </c>
      <c r="L230" s="32">
        <v>5000</v>
      </c>
      <c r="M230" s="32"/>
      <c r="N230" s="32"/>
      <c r="O230" s="32"/>
      <c r="P230" s="2"/>
      <c r="Q230" s="27"/>
      <c r="R230" s="27"/>
    </row>
    <row r="231" spans="1:18" x14ac:dyDescent="0.25">
      <c r="A231" s="15"/>
      <c r="B231" s="15" t="s">
        <v>23</v>
      </c>
      <c r="C231" s="8"/>
      <c r="D231" s="33">
        <f>SUM(D232:D232)</f>
        <v>0</v>
      </c>
      <c r="E231" s="33">
        <f>SUM(E232:E232)</f>
        <v>0</v>
      </c>
      <c r="F231" s="33">
        <f>SUM(F232:F232)</f>
        <v>0</v>
      </c>
      <c r="G231" s="33">
        <f>SUM(G232:G232)</f>
        <v>0</v>
      </c>
      <c r="H231" s="2"/>
      <c r="I231" s="32">
        <f>SUM(I232:I232)</f>
        <v>0</v>
      </c>
      <c r="J231" s="32">
        <f>SUM(J232:J232)</f>
        <v>0</v>
      </c>
      <c r="K231" s="32">
        <f>SUM(K232:K232)</f>
        <v>0</v>
      </c>
      <c r="L231" s="32">
        <f>SUM(L232:L232)</f>
        <v>0</v>
      </c>
      <c r="M231" s="32"/>
      <c r="N231" s="32"/>
      <c r="O231" s="32">
        <f>SUM(O232:O232)</f>
        <v>0</v>
      </c>
      <c r="P231" s="2"/>
      <c r="Q231" s="27">
        <f>SUM(Q232:Q232)</f>
        <v>0</v>
      </c>
      <c r="R231" s="27">
        <f>SUM(R232:R232)</f>
        <v>0</v>
      </c>
    </row>
    <row r="232" spans="1:18" x14ac:dyDescent="0.25">
      <c r="A232" s="15"/>
      <c r="B232" s="15"/>
      <c r="C232" s="8"/>
      <c r="D232" s="33"/>
      <c r="E232" s="33"/>
      <c r="F232" s="33"/>
      <c r="G232" s="33"/>
      <c r="H232" s="2"/>
      <c r="I232" s="32"/>
      <c r="J232" s="32"/>
      <c r="K232" s="49"/>
      <c r="L232" s="32"/>
      <c r="M232" s="32"/>
      <c r="N232" s="32"/>
      <c r="O232" s="32"/>
      <c r="P232" s="2"/>
      <c r="Q232" s="27"/>
      <c r="R232" s="27"/>
    </row>
    <row r="233" spans="1:18" x14ac:dyDescent="0.25">
      <c r="A233" s="15">
        <v>5219</v>
      </c>
      <c r="B233" s="15" t="s">
        <v>31</v>
      </c>
      <c r="C233" s="8"/>
      <c r="D233" s="33">
        <f>SUM(D234:D234)</f>
        <v>0</v>
      </c>
      <c r="E233" s="33">
        <f>SUM(E234:E234)</f>
        <v>0</v>
      </c>
      <c r="F233" s="33">
        <f>SUM(F234:F234)</f>
        <v>0</v>
      </c>
      <c r="G233" s="33">
        <f>SUM(G234:G234)</f>
        <v>0</v>
      </c>
      <c r="H233" s="2"/>
      <c r="I233" s="32">
        <f>SUM(I234:I234)</f>
        <v>0</v>
      </c>
      <c r="J233" s="32">
        <f>SUM(J234:J234)</f>
        <v>0</v>
      </c>
      <c r="K233" s="32">
        <f>SUM(K234:K234)</f>
        <v>0</v>
      </c>
      <c r="L233" s="32">
        <f>SUM(L234:L234)</f>
        <v>0</v>
      </c>
      <c r="M233" s="32"/>
      <c r="N233" s="32">
        <f>SUM(N234:N234)</f>
        <v>0</v>
      </c>
      <c r="O233" s="32">
        <f>SUM(O234:O234)</f>
        <v>0</v>
      </c>
      <c r="P233" s="2"/>
      <c r="Q233" s="27">
        <f>SUM(Q234:Q234)</f>
        <v>0</v>
      </c>
      <c r="R233" s="27">
        <f>SUM(R234:R234)</f>
        <v>0</v>
      </c>
    </row>
    <row r="234" spans="1:18" x14ac:dyDescent="0.25">
      <c r="A234" s="15"/>
      <c r="B234" s="15" t="s">
        <v>52</v>
      </c>
      <c r="C234" s="8"/>
      <c r="D234" s="33"/>
      <c r="E234" s="33"/>
      <c r="F234" s="33"/>
      <c r="G234" s="33"/>
      <c r="H234" s="2"/>
      <c r="I234" s="32"/>
      <c r="J234" s="32"/>
      <c r="K234" s="32"/>
      <c r="L234" s="32"/>
      <c r="M234" s="32"/>
      <c r="N234" s="32"/>
      <c r="O234" s="32"/>
      <c r="P234" s="2"/>
      <c r="Q234" s="27"/>
      <c r="R234" s="27"/>
    </row>
    <row r="235" spans="1:18" s="39" customFormat="1" x14ac:dyDescent="0.25">
      <c r="A235" s="76" t="s">
        <v>18</v>
      </c>
      <c r="B235" s="76" t="s">
        <v>38</v>
      </c>
      <c r="C235" s="73"/>
      <c r="D235" s="74">
        <f>D236+D241+D243+D254+D256+D259+D270</f>
        <v>52000</v>
      </c>
      <c r="E235" s="74">
        <f>E236+E241+E243+E254+E256+E259+E270</f>
        <v>0</v>
      </c>
      <c r="F235" s="74">
        <f>F236+F241+F243+F254+F256+F259+F270</f>
        <v>61670</v>
      </c>
      <c r="G235" s="74">
        <f>G236+G241+G243+G254+G256+G259+G270</f>
        <v>0</v>
      </c>
      <c r="H235" s="73"/>
      <c r="I235" s="74">
        <f>I236+I241+I243+I254+I256+I259+I270</f>
        <v>0</v>
      </c>
      <c r="J235" s="74">
        <f>J236+J241+J243+J254+J256+J259+J270</f>
        <v>0</v>
      </c>
      <c r="K235" s="74">
        <f>K236+K241+K243+K254+K256+K259+K270</f>
        <v>78600</v>
      </c>
      <c r="L235" s="74">
        <f>L236+L241+L243+L254+L256+L259+L270</f>
        <v>78600</v>
      </c>
      <c r="M235" s="74"/>
      <c r="N235" s="74">
        <f>N236+N241+N243+N254+N256+N259+N270</f>
        <v>0</v>
      </c>
      <c r="O235" s="74">
        <f>O236+O241+O243+O254+O256+O259+O270</f>
        <v>0</v>
      </c>
      <c r="P235" s="73"/>
      <c r="Q235" s="75">
        <f>Q236+Q241+Q243+Q254+Q256+Q259+Q270</f>
        <v>437899</v>
      </c>
      <c r="R235" s="75">
        <f>R236+R241+R243+R254+R256+R259+R270</f>
        <v>437899</v>
      </c>
    </row>
    <row r="236" spans="1:18" s="50" customFormat="1" x14ac:dyDescent="0.25">
      <c r="A236" s="61">
        <v>5201</v>
      </c>
      <c r="B236" s="61" t="s">
        <v>27</v>
      </c>
      <c r="C236" s="63"/>
      <c r="D236" s="62">
        <f>SUM(D237:D240)</f>
        <v>8000</v>
      </c>
      <c r="E236" s="62">
        <f t="shared" ref="E236" si="39">SUM(E237:E240)</f>
        <v>0</v>
      </c>
      <c r="F236" s="62">
        <f t="shared" ref="F236" si="40">SUM(F237:F240)</f>
        <v>9000</v>
      </c>
      <c r="G236" s="62">
        <f t="shared" ref="G236" si="41">SUM(G237:G240)</f>
        <v>0</v>
      </c>
      <c r="H236" s="63"/>
      <c r="I236" s="62">
        <f>SUM(I237:I240)</f>
        <v>0</v>
      </c>
      <c r="J236" s="62">
        <f t="shared" ref="J236" si="42">SUM(J237:J240)</f>
        <v>0</v>
      </c>
      <c r="K236" s="62">
        <f t="shared" ref="K236" si="43">SUM(K237:K240)</f>
        <v>0</v>
      </c>
      <c r="L236" s="62">
        <f t="shared" ref="L236" si="44">SUM(L237:L240)</f>
        <v>0</v>
      </c>
      <c r="M236" s="62"/>
      <c r="N236" s="62">
        <f t="shared" ref="N236" si="45">SUM(N237:N240)</f>
        <v>0</v>
      </c>
      <c r="O236" s="62">
        <f t="shared" ref="O236" si="46">SUM(O237:O240)</f>
        <v>0</v>
      </c>
      <c r="P236" s="63"/>
      <c r="Q236" s="64">
        <f>SUM(Q237:Q240)</f>
        <v>0</v>
      </c>
      <c r="R236" s="64">
        <f>SUM(R237:R240)</f>
        <v>0</v>
      </c>
    </row>
    <row r="237" spans="1:18" s="125" customFormat="1" x14ac:dyDescent="0.25">
      <c r="A237" s="85"/>
      <c r="B237" s="128" t="s">
        <v>172</v>
      </c>
      <c r="C237" s="124" t="s">
        <v>65</v>
      </c>
      <c r="D237" s="126">
        <v>5000</v>
      </c>
      <c r="E237" s="126"/>
      <c r="F237" s="126">
        <v>3500</v>
      </c>
      <c r="G237" s="126"/>
      <c r="H237" s="124"/>
      <c r="I237" s="126"/>
      <c r="J237" s="126"/>
      <c r="K237" s="126"/>
      <c r="L237" s="126"/>
      <c r="M237" s="126"/>
      <c r="N237" s="126"/>
      <c r="O237" s="126"/>
      <c r="P237" s="124"/>
      <c r="Q237" s="127"/>
      <c r="R237" s="127"/>
    </row>
    <row r="238" spans="1:18" s="125" customFormat="1" x14ac:dyDescent="0.25">
      <c r="A238" s="85"/>
      <c r="B238" s="128" t="s">
        <v>191</v>
      </c>
      <c r="C238" s="124" t="s">
        <v>65</v>
      </c>
      <c r="D238" s="126">
        <v>0</v>
      </c>
      <c r="E238" s="126"/>
      <c r="F238" s="126">
        <v>2500</v>
      </c>
      <c r="G238" s="126"/>
      <c r="H238" s="124"/>
      <c r="I238" s="126"/>
      <c r="J238" s="126"/>
      <c r="K238" s="126"/>
      <c r="L238" s="126"/>
      <c r="M238" s="126"/>
      <c r="N238" s="126"/>
      <c r="O238" s="126"/>
      <c r="P238" s="124"/>
      <c r="Q238" s="127"/>
      <c r="R238" s="127"/>
    </row>
    <row r="239" spans="1:18" s="50" customFormat="1" x14ac:dyDescent="0.25">
      <c r="A239" s="53"/>
      <c r="B239" s="54" t="s">
        <v>173</v>
      </c>
      <c r="C239" s="56" t="s">
        <v>65</v>
      </c>
      <c r="D239" s="55">
        <v>1000</v>
      </c>
      <c r="E239" s="55"/>
      <c r="F239" s="55">
        <v>1000</v>
      </c>
      <c r="G239" s="55"/>
      <c r="H239" s="56"/>
      <c r="I239" s="55"/>
      <c r="J239" s="55"/>
      <c r="K239" s="55"/>
      <c r="L239" s="55"/>
      <c r="M239" s="55"/>
      <c r="N239" s="55"/>
      <c r="O239" s="55"/>
      <c r="P239" s="56"/>
      <c r="Q239" s="57"/>
      <c r="R239" s="57"/>
    </row>
    <row r="240" spans="1:18" s="50" customFormat="1" x14ac:dyDescent="0.25">
      <c r="A240" s="53"/>
      <c r="B240" s="54" t="s">
        <v>174</v>
      </c>
      <c r="C240" s="56" t="s">
        <v>65</v>
      </c>
      <c r="D240" s="55">
        <v>2000</v>
      </c>
      <c r="E240" s="55"/>
      <c r="F240" s="55">
        <v>2000</v>
      </c>
      <c r="G240" s="55"/>
      <c r="H240" s="56"/>
      <c r="I240" s="55"/>
      <c r="J240" s="55"/>
      <c r="K240" s="55"/>
      <c r="L240" s="55"/>
      <c r="M240" s="55"/>
      <c r="N240" s="55"/>
      <c r="O240" s="55"/>
      <c r="P240" s="56"/>
      <c r="Q240" s="57"/>
      <c r="R240" s="57"/>
    </row>
    <row r="241" spans="1:18" s="50" customFormat="1" x14ac:dyDescent="0.25">
      <c r="A241" s="61">
        <v>5202</v>
      </c>
      <c r="B241" s="61" t="s">
        <v>48</v>
      </c>
      <c r="C241" s="63"/>
      <c r="D241" s="62">
        <f>SUM(D242:D242)</f>
        <v>0</v>
      </c>
      <c r="E241" s="62">
        <f>SUM(E242:E242)</f>
        <v>0</v>
      </c>
      <c r="F241" s="62">
        <f>SUM(F242:F242)</f>
        <v>0</v>
      </c>
      <c r="G241" s="62">
        <f>SUM(G242:G242)</f>
        <v>0</v>
      </c>
      <c r="H241" s="63"/>
      <c r="I241" s="62">
        <f>SUM(I242:I242)</f>
        <v>0</v>
      </c>
      <c r="J241" s="62">
        <f>SUM(J242:J242)</f>
        <v>0</v>
      </c>
      <c r="K241" s="62">
        <f>SUM(K242:K242)</f>
        <v>0</v>
      </c>
      <c r="L241" s="62">
        <f>SUM(L242:L242)</f>
        <v>0</v>
      </c>
      <c r="M241" s="62"/>
      <c r="N241" s="62">
        <f>SUM(N242:N242)</f>
        <v>0</v>
      </c>
      <c r="O241" s="62">
        <f>SUM(O242:O242)</f>
        <v>0</v>
      </c>
      <c r="P241" s="63"/>
      <c r="Q241" s="64">
        <f>SUM(Q242:Q242)</f>
        <v>0</v>
      </c>
      <c r="R241" s="64">
        <f>SUM(R242:R242)</f>
        <v>0</v>
      </c>
    </row>
    <row r="242" spans="1:18" s="50" customFormat="1" x14ac:dyDescent="0.25">
      <c r="A242" s="53"/>
      <c r="B242" s="85"/>
      <c r="C242" s="56"/>
      <c r="D242" s="55"/>
      <c r="E242" s="55"/>
      <c r="F242" s="55"/>
      <c r="G242" s="55"/>
      <c r="H242" s="56"/>
      <c r="I242" s="55"/>
      <c r="J242" s="55"/>
      <c r="K242" s="55"/>
      <c r="L242" s="55"/>
      <c r="M242" s="55"/>
      <c r="N242" s="55"/>
      <c r="O242" s="55"/>
      <c r="P242" s="56"/>
      <c r="Q242" s="57"/>
      <c r="R242" s="57"/>
    </row>
    <row r="243" spans="1:18" s="50" customFormat="1" ht="30" x14ac:dyDescent="0.25">
      <c r="A243" s="61">
        <v>5203</v>
      </c>
      <c r="B243" s="61" t="s">
        <v>28</v>
      </c>
      <c r="C243" s="63"/>
      <c r="D243" s="62">
        <f>SUM(D244:D253)</f>
        <v>34000</v>
      </c>
      <c r="E243" s="62">
        <f>SUM(E244:E253)</f>
        <v>0</v>
      </c>
      <c r="F243" s="62">
        <f>SUM(F244:F253)</f>
        <v>42670</v>
      </c>
      <c r="G243" s="62">
        <f>SUM(G244:G253)</f>
        <v>0</v>
      </c>
      <c r="H243" s="63"/>
      <c r="I243" s="62">
        <f>SUM(I244:I253)</f>
        <v>0</v>
      </c>
      <c r="J243" s="62">
        <f>SUM(J244:J253)</f>
        <v>0</v>
      </c>
      <c r="K243" s="62">
        <f>SUM(K244:K253)</f>
        <v>78600</v>
      </c>
      <c r="L243" s="62">
        <f>SUM(L244:L253)</f>
        <v>78600</v>
      </c>
      <c r="M243" s="62"/>
      <c r="N243" s="62">
        <f>SUM(N244:N253)</f>
        <v>0</v>
      </c>
      <c r="O243" s="62">
        <f>SUM(O244:O253)</f>
        <v>0</v>
      </c>
      <c r="P243" s="63"/>
      <c r="Q243" s="64">
        <f>SUM(Q244:Q253)</f>
        <v>437899</v>
      </c>
      <c r="R243" s="64">
        <f>SUM(R244:R253)</f>
        <v>437899</v>
      </c>
    </row>
    <row r="244" spans="1:18" s="50" customFormat="1" x14ac:dyDescent="0.25">
      <c r="A244" s="53"/>
      <c r="B244" s="72" t="s">
        <v>175</v>
      </c>
      <c r="C244" s="56" t="s">
        <v>65</v>
      </c>
      <c r="D244" s="55">
        <v>2000</v>
      </c>
      <c r="E244" s="55"/>
      <c r="F244" s="55">
        <v>2000</v>
      </c>
      <c r="G244" s="55"/>
      <c r="H244" s="56"/>
      <c r="I244" s="55"/>
      <c r="J244" s="55"/>
      <c r="K244" s="55"/>
      <c r="L244" s="55"/>
      <c r="M244" s="55"/>
      <c r="N244" s="55"/>
      <c r="O244" s="55"/>
      <c r="P244" s="56"/>
      <c r="Q244" s="57"/>
      <c r="R244" s="57"/>
    </row>
    <row r="245" spans="1:18" s="50" customFormat="1" x14ac:dyDescent="0.25">
      <c r="A245" s="53"/>
      <c r="B245" s="72" t="s">
        <v>176</v>
      </c>
      <c r="C245" s="56" t="s">
        <v>65</v>
      </c>
      <c r="D245" s="55">
        <v>15000</v>
      </c>
      <c r="E245" s="55"/>
      <c r="F245" s="55">
        <v>15000</v>
      </c>
      <c r="G245" s="55"/>
      <c r="H245" s="56"/>
      <c r="I245" s="55"/>
      <c r="J245" s="55"/>
      <c r="K245" s="55"/>
      <c r="L245" s="55"/>
      <c r="M245" s="55"/>
      <c r="N245" s="55"/>
      <c r="O245" s="55"/>
      <c r="P245" s="56"/>
      <c r="Q245" s="57"/>
      <c r="R245" s="57"/>
    </row>
    <row r="246" spans="1:18" s="50" customFormat="1" ht="30" x14ac:dyDescent="0.25">
      <c r="A246" s="53"/>
      <c r="B246" s="85" t="s">
        <v>178</v>
      </c>
      <c r="C246" s="56"/>
      <c r="D246" s="55"/>
      <c r="E246" s="55"/>
      <c r="F246" s="55"/>
      <c r="G246" s="55"/>
      <c r="H246" s="56"/>
      <c r="I246" s="55"/>
      <c r="J246" s="55"/>
      <c r="K246" s="55"/>
      <c r="L246" s="55"/>
      <c r="M246" s="55"/>
      <c r="N246" s="55"/>
      <c r="O246" s="55"/>
      <c r="P246" s="56">
        <v>96</v>
      </c>
      <c r="Q246" s="57">
        <v>437899</v>
      </c>
      <c r="R246" s="57">
        <v>437899</v>
      </c>
    </row>
    <row r="247" spans="1:18" s="50" customFormat="1" ht="45" x14ac:dyDescent="0.25">
      <c r="A247" s="53"/>
      <c r="B247" s="85" t="s">
        <v>179</v>
      </c>
      <c r="C247" s="56"/>
      <c r="D247" s="55"/>
      <c r="E247" s="55"/>
      <c r="F247" s="55"/>
      <c r="G247" s="55"/>
      <c r="H247" s="56"/>
      <c r="I247" s="55"/>
      <c r="J247" s="55"/>
      <c r="K247" s="55">
        <v>60000</v>
      </c>
      <c r="L247" s="55">
        <v>60000</v>
      </c>
      <c r="M247" s="55"/>
      <c r="N247" s="55"/>
      <c r="O247" s="55"/>
      <c r="P247" s="56"/>
      <c r="Q247" s="57"/>
      <c r="R247" s="57"/>
    </row>
    <row r="248" spans="1:18" s="50" customFormat="1" ht="30" x14ac:dyDescent="0.25">
      <c r="A248" s="53"/>
      <c r="B248" s="85" t="s">
        <v>180</v>
      </c>
      <c r="C248" s="56"/>
      <c r="D248" s="55"/>
      <c r="E248" s="55"/>
      <c r="F248" s="55"/>
      <c r="G248" s="55"/>
      <c r="H248" s="56"/>
      <c r="I248" s="55"/>
      <c r="J248" s="55"/>
      <c r="K248" s="55">
        <v>5000</v>
      </c>
      <c r="L248" s="55">
        <v>5000</v>
      </c>
      <c r="M248" s="55"/>
      <c r="N248" s="55"/>
      <c r="O248" s="55"/>
      <c r="P248" s="56"/>
      <c r="Q248" s="57"/>
      <c r="R248" s="57"/>
    </row>
    <row r="249" spans="1:18" s="50" customFormat="1" ht="30" x14ac:dyDescent="0.25">
      <c r="A249" s="53"/>
      <c r="B249" s="85" t="s">
        <v>181</v>
      </c>
      <c r="C249" s="56"/>
      <c r="D249" s="55"/>
      <c r="E249" s="55"/>
      <c r="F249" s="55"/>
      <c r="G249" s="55"/>
      <c r="H249" s="56"/>
      <c r="I249" s="55"/>
      <c r="J249" s="55"/>
      <c r="K249" s="55">
        <v>10000</v>
      </c>
      <c r="L249" s="55">
        <v>10000</v>
      </c>
      <c r="M249" s="55"/>
      <c r="N249" s="55"/>
      <c r="O249" s="55"/>
      <c r="P249" s="56"/>
      <c r="Q249" s="57"/>
      <c r="R249" s="57"/>
    </row>
    <row r="250" spans="1:18" s="125" customFormat="1" x14ac:dyDescent="0.25">
      <c r="A250" s="85"/>
      <c r="B250" s="85" t="s">
        <v>192</v>
      </c>
      <c r="C250" s="124" t="s">
        <v>65</v>
      </c>
      <c r="D250" s="126">
        <v>0</v>
      </c>
      <c r="E250" s="126"/>
      <c r="F250" s="126">
        <v>1670</v>
      </c>
      <c r="G250" s="126"/>
      <c r="H250" s="124"/>
      <c r="I250" s="126"/>
      <c r="J250" s="126"/>
      <c r="K250" s="126"/>
      <c r="L250" s="126"/>
      <c r="M250" s="126"/>
      <c r="N250" s="126"/>
      <c r="O250" s="126"/>
      <c r="P250" s="124"/>
      <c r="Q250" s="127"/>
      <c r="R250" s="127"/>
    </row>
    <row r="251" spans="1:18" s="125" customFormat="1" x14ac:dyDescent="0.25">
      <c r="A251" s="85"/>
      <c r="B251" s="85" t="s">
        <v>193</v>
      </c>
      <c r="C251" s="124" t="s">
        <v>65</v>
      </c>
      <c r="D251" s="126">
        <v>0</v>
      </c>
      <c r="E251" s="126"/>
      <c r="F251" s="126">
        <v>7000</v>
      </c>
      <c r="G251" s="126"/>
      <c r="H251" s="124"/>
      <c r="I251" s="126"/>
      <c r="J251" s="126"/>
      <c r="K251" s="126"/>
      <c r="L251" s="126"/>
      <c r="M251" s="126"/>
      <c r="N251" s="126"/>
      <c r="O251" s="126"/>
      <c r="P251" s="124"/>
      <c r="Q251" s="127"/>
      <c r="R251" s="127"/>
    </row>
    <row r="252" spans="1:18" s="50" customFormat="1" ht="30" x14ac:dyDescent="0.25">
      <c r="A252" s="53"/>
      <c r="B252" s="72" t="s">
        <v>177</v>
      </c>
      <c r="C252" s="56"/>
      <c r="D252" s="55"/>
      <c r="E252" s="55"/>
      <c r="F252" s="55"/>
      <c r="G252" s="55"/>
      <c r="H252" s="56"/>
      <c r="I252" s="55"/>
      <c r="J252" s="55"/>
      <c r="K252" s="55">
        <v>3600</v>
      </c>
      <c r="L252" s="55">
        <v>3600</v>
      </c>
      <c r="M252" s="55"/>
      <c r="N252" s="55"/>
      <c r="O252" s="55"/>
      <c r="P252" s="56"/>
      <c r="Q252" s="57"/>
      <c r="R252" s="57"/>
    </row>
    <row r="253" spans="1:18" s="50" customFormat="1" ht="45" x14ac:dyDescent="0.25">
      <c r="A253" s="53"/>
      <c r="B253" s="80" t="s">
        <v>86</v>
      </c>
      <c r="C253" s="56" t="s">
        <v>65</v>
      </c>
      <c r="D253" s="55">
        <v>17000</v>
      </c>
      <c r="E253" s="55"/>
      <c r="F253" s="55">
        <v>17000</v>
      </c>
      <c r="G253" s="55"/>
      <c r="H253" s="56"/>
      <c r="I253" s="55"/>
      <c r="J253" s="55"/>
      <c r="K253" s="55"/>
      <c r="L253" s="55"/>
      <c r="M253" s="55"/>
      <c r="N253" s="55"/>
      <c r="O253" s="55"/>
      <c r="P253" s="56"/>
      <c r="Q253" s="57"/>
      <c r="R253" s="57"/>
    </row>
    <row r="254" spans="1:18" s="50" customFormat="1" x14ac:dyDescent="0.25">
      <c r="A254" s="61">
        <v>5204</v>
      </c>
      <c r="B254" s="61" t="s">
        <v>29</v>
      </c>
      <c r="C254" s="63"/>
      <c r="D254" s="62">
        <f>SUM(D255:D255)</f>
        <v>0</v>
      </c>
      <c r="E254" s="62">
        <f>SUM(E255:E255)</f>
        <v>0</v>
      </c>
      <c r="F254" s="62">
        <f>SUM(F255:F255)</f>
        <v>0</v>
      </c>
      <c r="G254" s="62">
        <f>SUM(G255:G255)</f>
        <v>0</v>
      </c>
      <c r="H254" s="63"/>
      <c r="I254" s="62">
        <f>SUM(I255:I255)</f>
        <v>0</v>
      </c>
      <c r="J254" s="62">
        <f>SUM(J255:J255)</f>
        <v>0</v>
      </c>
      <c r="K254" s="62">
        <f>SUM(K255:K255)</f>
        <v>0</v>
      </c>
      <c r="L254" s="62">
        <f>SUM(L255:L255)</f>
        <v>0</v>
      </c>
      <c r="M254" s="62"/>
      <c r="N254" s="62">
        <f>SUM(N255:N255)</f>
        <v>0</v>
      </c>
      <c r="O254" s="62">
        <f>SUM(O255:O255)</f>
        <v>0</v>
      </c>
      <c r="P254" s="63"/>
      <c r="Q254" s="64">
        <f>SUM(Q255:Q255)</f>
        <v>0</v>
      </c>
      <c r="R254" s="64">
        <f>SUM(R255:R255)</f>
        <v>0</v>
      </c>
    </row>
    <row r="255" spans="1:18" s="50" customFormat="1" x14ac:dyDescent="0.25">
      <c r="A255" s="53"/>
      <c r="B255" s="53" t="s">
        <v>52</v>
      </c>
      <c r="C255" s="56"/>
      <c r="D255" s="55"/>
      <c r="E255" s="55"/>
      <c r="F255" s="55"/>
      <c r="G255" s="55"/>
      <c r="H255" s="56"/>
      <c r="I255" s="55"/>
      <c r="J255" s="55"/>
      <c r="K255" s="55"/>
      <c r="L255" s="55"/>
      <c r="M255" s="55"/>
      <c r="N255" s="55"/>
      <c r="O255" s="55"/>
      <c r="P255" s="56"/>
      <c r="Q255" s="57"/>
      <c r="R255" s="57"/>
    </row>
    <row r="256" spans="1:18" s="50" customFormat="1" x14ac:dyDescent="0.25">
      <c r="A256" s="61">
        <v>5205</v>
      </c>
      <c r="B256" s="61" t="s">
        <v>30</v>
      </c>
      <c r="C256" s="63"/>
      <c r="D256" s="62">
        <f>SUM(D257:D258)</f>
        <v>10000</v>
      </c>
      <c r="E256" s="62">
        <f>SUM(E257:E258)</f>
        <v>0</v>
      </c>
      <c r="F256" s="62">
        <f>SUM(F257:F258)</f>
        <v>10000</v>
      </c>
      <c r="G256" s="62">
        <f>SUM(G257:G258)</f>
        <v>0</v>
      </c>
      <c r="H256" s="63"/>
      <c r="I256" s="62">
        <f>SUM(I257:I258)</f>
        <v>0</v>
      </c>
      <c r="J256" s="62">
        <f>SUM(J257:J258)</f>
        <v>0</v>
      </c>
      <c r="K256" s="62">
        <f>SUM(K257:K258)</f>
        <v>0</v>
      </c>
      <c r="L256" s="62">
        <f>SUM(L257:L258)</f>
        <v>0</v>
      </c>
      <c r="M256" s="62"/>
      <c r="N256" s="62">
        <f>SUM(N257:N258)</f>
        <v>0</v>
      </c>
      <c r="O256" s="62">
        <f>SUM(O257:O258)</f>
        <v>0</v>
      </c>
      <c r="P256" s="63"/>
      <c r="Q256" s="64">
        <f>SUM(Q257:Q258)</f>
        <v>0</v>
      </c>
      <c r="R256" s="64">
        <f>SUM(R257:R258)</f>
        <v>0</v>
      </c>
    </row>
    <row r="257" spans="1:18" s="50" customFormat="1" ht="30" x14ac:dyDescent="0.25">
      <c r="A257" s="53"/>
      <c r="B257" s="85" t="s">
        <v>103</v>
      </c>
      <c r="C257" s="56" t="s">
        <v>65</v>
      </c>
      <c r="D257" s="55">
        <v>10000</v>
      </c>
      <c r="E257" s="55"/>
      <c r="F257" s="55">
        <v>10000</v>
      </c>
      <c r="G257" s="55"/>
      <c r="H257" s="56"/>
      <c r="I257" s="55"/>
      <c r="J257" s="55"/>
      <c r="K257" s="55"/>
      <c r="L257" s="55"/>
      <c r="M257" s="55"/>
      <c r="N257" s="55"/>
      <c r="O257" s="55"/>
      <c r="P257" s="56"/>
      <c r="Q257" s="57"/>
      <c r="R257" s="57"/>
    </row>
    <row r="258" spans="1:18" s="50" customFormat="1" x14ac:dyDescent="0.25">
      <c r="A258" s="53"/>
      <c r="B258" s="53" t="s">
        <v>52</v>
      </c>
      <c r="C258" s="56"/>
      <c r="D258" s="55"/>
      <c r="E258" s="55"/>
      <c r="F258" s="55"/>
      <c r="G258" s="55"/>
      <c r="H258" s="56"/>
      <c r="I258" s="55"/>
      <c r="J258" s="55"/>
      <c r="K258" s="55"/>
      <c r="L258" s="55"/>
      <c r="M258" s="55"/>
      <c r="N258" s="55"/>
      <c r="O258" s="55"/>
      <c r="P258" s="56"/>
      <c r="Q258" s="57"/>
      <c r="R258" s="57"/>
    </row>
    <row r="259" spans="1:18" s="50" customFormat="1" x14ac:dyDescent="0.25">
      <c r="A259" s="61">
        <v>5206</v>
      </c>
      <c r="B259" s="61" t="s">
        <v>49</v>
      </c>
      <c r="C259" s="63"/>
      <c r="D259" s="62">
        <f>D260+D266</f>
        <v>0</v>
      </c>
      <c r="E259" s="62">
        <f t="shared" ref="E259" si="47">E260+E266</f>
        <v>0</v>
      </c>
      <c r="F259" s="62">
        <f t="shared" ref="F259" si="48">F260+F266</f>
        <v>0</v>
      </c>
      <c r="G259" s="62">
        <f t="shared" ref="G259" si="49">G260+G266</f>
        <v>0</v>
      </c>
      <c r="H259" s="63"/>
      <c r="I259" s="62">
        <f>I260+I266</f>
        <v>0</v>
      </c>
      <c r="J259" s="62">
        <f t="shared" ref="J259" si="50">J260+J266</f>
        <v>0</v>
      </c>
      <c r="K259" s="62">
        <f t="shared" ref="K259" si="51">K260+K266</f>
        <v>0</v>
      </c>
      <c r="L259" s="62">
        <f t="shared" ref="L259" si="52">L260+L266</f>
        <v>0</v>
      </c>
      <c r="M259" s="62"/>
      <c r="N259" s="62">
        <f t="shared" ref="N259" si="53">N260+N266</f>
        <v>0</v>
      </c>
      <c r="O259" s="62">
        <f t="shared" ref="O259" si="54">O260+O266</f>
        <v>0</v>
      </c>
      <c r="P259" s="63"/>
      <c r="Q259" s="64">
        <f>Q260+Q266</f>
        <v>0</v>
      </c>
      <c r="R259" s="64">
        <f>R260+R266</f>
        <v>0</v>
      </c>
    </row>
    <row r="260" spans="1:18" s="50" customFormat="1" x14ac:dyDescent="0.25">
      <c r="A260" s="53"/>
      <c r="B260" s="53" t="s">
        <v>53</v>
      </c>
      <c r="C260" s="56"/>
      <c r="D260" s="55">
        <f>SUM(D261:D265)</f>
        <v>0</v>
      </c>
      <c r="E260" s="55">
        <f t="shared" ref="E260" si="55">SUM(E261:E265)</f>
        <v>0</v>
      </c>
      <c r="F260" s="55">
        <f t="shared" ref="F260" si="56">SUM(F261:F265)</f>
        <v>0</v>
      </c>
      <c r="G260" s="55">
        <f t="shared" ref="G260" si="57">SUM(G261:G265)</f>
        <v>0</v>
      </c>
      <c r="H260" s="56"/>
      <c r="I260" s="55">
        <f>SUM(I261:I265)</f>
        <v>0</v>
      </c>
      <c r="J260" s="55">
        <f t="shared" ref="J260" si="58">SUM(J261:J265)</f>
        <v>0</v>
      </c>
      <c r="K260" s="55">
        <f t="shared" ref="K260" si="59">SUM(K261:K265)</f>
        <v>0</v>
      </c>
      <c r="L260" s="55">
        <f t="shared" ref="L260" si="60">SUM(L261:L265)</f>
        <v>0</v>
      </c>
      <c r="M260" s="55"/>
      <c r="N260" s="55">
        <f t="shared" ref="N260" si="61">SUM(N261:N265)</f>
        <v>0</v>
      </c>
      <c r="O260" s="55">
        <f t="shared" ref="O260" si="62">SUM(O261:O265)</f>
        <v>0</v>
      </c>
      <c r="P260" s="56"/>
      <c r="Q260" s="57">
        <f>SUM(Q261:Q265)</f>
        <v>0</v>
      </c>
      <c r="R260" s="57">
        <f>SUM(R261:R265)</f>
        <v>0</v>
      </c>
    </row>
    <row r="261" spans="1:18" s="50" customFormat="1" x14ac:dyDescent="0.25">
      <c r="A261" s="53"/>
      <c r="B261" s="53"/>
      <c r="C261" s="56"/>
      <c r="D261" s="55"/>
      <c r="E261" s="55"/>
      <c r="F261" s="55"/>
      <c r="G261" s="55"/>
      <c r="H261" s="56"/>
      <c r="I261" s="55"/>
      <c r="J261" s="55"/>
      <c r="K261" s="55"/>
      <c r="L261" s="55"/>
      <c r="M261" s="55"/>
      <c r="N261" s="55"/>
      <c r="O261" s="55"/>
      <c r="P261" s="56"/>
      <c r="Q261" s="57"/>
      <c r="R261" s="57"/>
    </row>
    <row r="262" spans="1:18" s="50" customFormat="1" x14ac:dyDescent="0.25">
      <c r="A262" s="53"/>
      <c r="B262" s="53"/>
      <c r="C262" s="56"/>
      <c r="D262" s="55"/>
      <c r="E262" s="55"/>
      <c r="F262" s="55"/>
      <c r="G262" s="55"/>
      <c r="H262" s="56"/>
      <c r="I262" s="55"/>
      <c r="J262" s="55"/>
      <c r="K262" s="55"/>
      <c r="L262" s="55"/>
      <c r="M262" s="55"/>
      <c r="N262" s="55"/>
      <c r="O262" s="55"/>
      <c r="P262" s="56"/>
      <c r="Q262" s="57"/>
      <c r="R262" s="57"/>
    </row>
    <row r="263" spans="1:18" s="50" customFormat="1" x14ac:dyDescent="0.25">
      <c r="A263" s="53"/>
      <c r="B263" s="53"/>
      <c r="C263" s="56"/>
      <c r="D263" s="55"/>
      <c r="E263" s="55"/>
      <c r="F263" s="55"/>
      <c r="G263" s="55"/>
      <c r="H263" s="56"/>
      <c r="I263" s="55"/>
      <c r="J263" s="55"/>
      <c r="K263" s="55"/>
      <c r="L263" s="55"/>
      <c r="M263" s="55"/>
      <c r="N263" s="55"/>
      <c r="O263" s="55"/>
      <c r="P263" s="56"/>
      <c r="Q263" s="57"/>
      <c r="R263" s="57"/>
    </row>
    <row r="264" spans="1:18" s="50" customFormat="1" x14ac:dyDescent="0.25">
      <c r="A264" s="53"/>
      <c r="B264" s="53"/>
      <c r="C264" s="56"/>
      <c r="D264" s="55"/>
      <c r="E264" s="55"/>
      <c r="F264" s="55"/>
      <c r="G264" s="55"/>
      <c r="H264" s="56"/>
      <c r="I264" s="55"/>
      <c r="J264" s="55"/>
      <c r="K264" s="55"/>
      <c r="L264" s="55"/>
      <c r="M264" s="55"/>
      <c r="N264" s="55"/>
      <c r="O264" s="55"/>
      <c r="P264" s="56"/>
      <c r="Q264" s="57"/>
      <c r="R264" s="57"/>
    </row>
    <row r="265" spans="1:18" s="50" customFormat="1" x14ac:dyDescent="0.25">
      <c r="A265" s="53"/>
      <c r="B265" s="53" t="s">
        <v>52</v>
      </c>
      <c r="C265" s="56"/>
      <c r="D265" s="55"/>
      <c r="E265" s="55"/>
      <c r="F265" s="55"/>
      <c r="G265" s="55"/>
      <c r="H265" s="56"/>
      <c r="I265" s="55"/>
      <c r="J265" s="55"/>
      <c r="K265" s="55"/>
      <c r="L265" s="55"/>
      <c r="M265" s="55"/>
      <c r="N265" s="55"/>
      <c r="O265" s="55"/>
      <c r="P265" s="56"/>
      <c r="Q265" s="57"/>
      <c r="R265" s="57"/>
    </row>
    <row r="266" spans="1:18" s="50" customFormat="1" x14ac:dyDescent="0.25">
      <c r="A266" s="61"/>
      <c r="B266" s="61" t="s">
        <v>23</v>
      </c>
      <c r="C266" s="63"/>
      <c r="D266" s="62">
        <f>SUM(D267:D269)</f>
        <v>0</v>
      </c>
      <c r="E266" s="62">
        <f t="shared" ref="E266" si="63">SUM(E267:E269)</f>
        <v>0</v>
      </c>
      <c r="F266" s="62">
        <f t="shared" ref="F266" si="64">SUM(F267:F269)</f>
        <v>0</v>
      </c>
      <c r="G266" s="62">
        <f t="shared" ref="G266" si="65">SUM(G267:G269)</f>
        <v>0</v>
      </c>
      <c r="H266" s="63"/>
      <c r="I266" s="62">
        <f>SUM(I267:I269)</f>
        <v>0</v>
      </c>
      <c r="J266" s="62">
        <f t="shared" ref="J266" si="66">SUM(J267:J269)</f>
        <v>0</v>
      </c>
      <c r="K266" s="62">
        <f t="shared" ref="K266" si="67">SUM(K267:K269)</f>
        <v>0</v>
      </c>
      <c r="L266" s="62">
        <f t="shared" ref="L266" si="68">SUM(L267:L269)</f>
        <v>0</v>
      </c>
      <c r="M266" s="62"/>
      <c r="N266" s="62">
        <f t="shared" ref="N266" si="69">SUM(N267:N269)</f>
        <v>0</v>
      </c>
      <c r="O266" s="62">
        <f t="shared" ref="O266" si="70">SUM(O267:O269)</f>
        <v>0</v>
      </c>
      <c r="P266" s="63"/>
      <c r="Q266" s="64">
        <f>SUM(Q267:Q269)</f>
        <v>0</v>
      </c>
      <c r="R266" s="64">
        <f>SUM(R267:R269)</f>
        <v>0</v>
      </c>
    </row>
    <row r="267" spans="1:18" s="50" customFormat="1" x14ac:dyDescent="0.25">
      <c r="A267" s="53"/>
      <c r="B267" s="53"/>
      <c r="C267" s="56"/>
      <c r="D267" s="55"/>
      <c r="E267" s="55"/>
      <c r="F267" s="55"/>
      <c r="G267" s="55"/>
      <c r="H267" s="56"/>
      <c r="I267" s="55"/>
      <c r="J267" s="55"/>
      <c r="K267" s="55"/>
      <c r="L267" s="55"/>
      <c r="M267" s="55"/>
      <c r="N267" s="55"/>
      <c r="O267" s="55"/>
      <c r="P267" s="56"/>
      <c r="Q267" s="57"/>
      <c r="R267" s="57"/>
    </row>
    <row r="268" spans="1:18" s="50" customFormat="1" x14ac:dyDescent="0.25">
      <c r="A268" s="53"/>
      <c r="B268" s="53"/>
      <c r="C268" s="56"/>
      <c r="D268" s="55"/>
      <c r="E268" s="55"/>
      <c r="F268" s="55"/>
      <c r="G268" s="55"/>
      <c r="H268" s="56"/>
      <c r="I268" s="55"/>
      <c r="J268" s="55"/>
      <c r="K268" s="55"/>
      <c r="L268" s="55"/>
      <c r="M268" s="55"/>
      <c r="N268" s="55"/>
      <c r="O268" s="55"/>
      <c r="P268" s="56"/>
      <c r="Q268" s="57"/>
      <c r="R268" s="57"/>
    </row>
    <row r="269" spans="1:18" s="50" customFormat="1" x14ac:dyDescent="0.25">
      <c r="A269" s="53"/>
      <c r="B269" s="53" t="s">
        <v>52</v>
      </c>
      <c r="C269" s="56"/>
      <c r="D269" s="55"/>
      <c r="E269" s="55"/>
      <c r="F269" s="55"/>
      <c r="G269" s="55"/>
      <c r="H269" s="56"/>
      <c r="I269" s="55"/>
      <c r="J269" s="55"/>
      <c r="K269" s="55"/>
      <c r="L269" s="55"/>
      <c r="M269" s="55"/>
      <c r="N269" s="55"/>
      <c r="O269" s="55"/>
      <c r="P269" s="56"/>
      <c r="Q269" s="57"/>
      <c r="R269" s="57"/>
    </row>
    <row r="270" spans="1:18" s="50" customFormat="1" x14ac:dyDescent="0.25">
      <c r="A270" s="61">
        <v>5219</v>
      </c>
      <c r="B270" s="61" t="s">
        <v>31</v>
      </c>
      <c r="C270" s="63"/>
      <c r="D270" s="62">
        <f>SUM(D271:D272)</f>
        <v>0</v>
      </c>
      <c r="E270" s="62">
        <f t="shared" ref="E270" si="71">SUM(E271:E272)</f>
        <v>0</v>
      </c>
      <c r="F270" s="62">
        <f t="shared" ref="F270" si="72">SUM(F271:F272)</f>
        <v>0</v>
      </c>
      <c r="G270" s="62">
        <f t="shared" ref="G270" si="73">SUM(G271:G272)</f>
        <v>0</v>
      </c>
      <c r="H270" s="65"/>
      <c r="I270" s="62">
        <f>SUM(I271:I272)</f>
        <v>0</v>
      </c>
      <c r="J270" s="62">
        <f t="shared" ref="J270" si="74">SUM(J271:J272)</f>
        <v>0</v>
      </c>
      <c r="K270" s="62">
        <f t="shared" ref="K270" si="75">SUM(K271:K272)</f>
        <v>0</v>
      </c>
      <c r="L270" s="62">
        <f t="shared" ref="L270" si="76">SUM(L271:L272)</f>
        <v>0</v>
      </c>
      <c r="M270" s="62"/>
      <c r="N270" s="62">
        <f t="shared" ref="N270" si="77">SUM(N271:N272)</f>
        <v>0</v>
      </c>
      <c r="O270" s="62">
        <f t="shared" ref="O270" si="78">SUM(O271:O272)</f>
        <v>0</v>
      </c>
      <c r="P270" s="65"/>
      <c r="Q270" s="64">
        <f>SUM(Q271:Q272)</f>
        <v>0</v>
      </c>
      <c r="R270" s="64">
        <f>SUM(R271:R272)</f>
        <v>0</v>
      </c>
    </row>
    <row r="271" spans="1:18" s="50" customFormat="1" x14ac:dyDescent="0.25">
      <c r="A271" s="53"/>
      <c r="B271" s="53"/>
      <c r="C271" s="56"/>
      <c r="D271" s="55"/>
      <c r="E271" s="55"/>
      <c r="F271" s="55"/>
      <c r="G271" s="55"/>
      <c r="H271" s="58"/>
      <c r="I271" s="59"/>
      <c r="J271" s="59"/>
      <c r="K271" s="59"/>
      <c r="L271" s="59"/>
      <c r="M271" s="59"/>
      <c r="N271" s="59"/>
      <c r="O271" s="59"/>
      <c r="P271" s="58"/>
      <c r="Q271" s="60"/>
      <c r="R271" s="60"/>
    </row>
    <row r="272" spans="1:18" s="50" customFormat="1" x14ac:dyDescent="0.25">
      <c r="A272" s="53"/>
      <c r="B272" s="53" t="s">
        <v>52</v>
      </c>
      <c r="C272" s="56"/>
      <c r="D272" s="55"/>
      <c r="E272" s="55"/>
      <c r="F272" s="55"/>
      <c r="G272" s="55"/>
      <c r="H272" s="58"/>
      <c r="I272" s="59"/>
      <c r="J272" s="59"/>
      <c r="K272" s="59"/>
      <c r="L272" s="59"/>
      <c r="M272" s="59"/>
      <c r="N272" s="59"/>
      <c r="O272" s="59"/>
      <c r="P272" s="58"/>
      <c r="Q272" s="60"/>
      <c r="R272" s="60"/>
    </row>
    <row r="273" spans="1:18" s="39" customFormat="1" x14ac:dyDescent="0.25">
      <c r="A273" s="76" t="s">
        <v>19</v>
      </c>
      <c r="B273" s="76" t="s">
        <v>39</v>
      </c>
      <c r="C273" s="73"/>
      <c r="D273" s="74">
        <f>D274+D278+D281+D285+D288+D292+D300</f>
        <v>0</v>
      </c>
      <c r="E273" s="74">
        <f>E274+E278+E281+E285+E288+E292+E300</f>
        <v>0</v>
      </c>
      <c r="F273" s="74">
        <f>F274+F278+F281+F285+F288+F292+F300</f>
        <v>0</v>
      </c>
      <c r="G273" s="74">
        <f>G274+G278+G281+G285+G288+G292+G300</f>
        <v>0</v>
      </c>
      <c r="H273" s="73"/>
      <c r="I273" s="74">
        <f>I274+I278+I281+I285+I288+I292+I300</f>
        <v>0</v>
      </c>
      <c r="J273" s="74">
        <f>J274+J278+J281+J285+J288+J292+J300</f>
        <v>0</v>
      </c>
      <c r="K273" s="74">
        <f>K274+K278+K281+K285+K288+K292+K300</f>
        <v>33300</v>
      </c>
      <c r="L273" s="74">
        <f>L274+L278+L281+L285+L288+L292+L300</f>
        <v>33300</v>
      </c>
      <c r="M273" s="74"/>
      <c r="N273" s="74">
        <f>N274+N278+N281+N285+N288+N292+N300</f>
        <v>0</v>
      </c>
      <c r="O273" s="74">
        <f>O274+O278+O281+O285+O288+O292+O300</f>
        <v>0</v>
      </c>
      <c r="P273" s="73"/>
      <c r="Q273" s="75">
        <f>Q274+Q278+Q281+Q285+Q288+Q292+Q300</f>
        <v>0</v>
      </c>
      <c r="R273" s="75">
        <f>R274+R278+R281+R285+R288+R292+R300</f>
        <v>0</v>
      </c>
    </row>
    <row r="274" spans="1:18" s="50" customFormat="1" x14ac:dyDescent="0.25">
      <c r="A274" s="61">
        <v>5201</v>
      </c>
      <c r="B274" s="61" t="s">
        <v>27</v>
      </c>
      <c r="C274" s="63"/>
      <c r="D274" s="62">
        <f>SUM(D275:D277)</f>
        <v>0</v>
      </c>
      <c r="E274" s="62">
        <f t="shared" ref="E274" si="79">SUM(E275:E277)</f>
        <v>0</v>
      </c>
      <c r="F274" s="62">
        <f t="shared" ref="F274" si="80">SUM(F275:F277)</f>
        <v>0</v>
      </c>
      <c r="G274" s="62">
        <f t="shared" ref="G274" si="81">SUM(G275:G277)</f>
        <v>0</v>
      </c>
      <c r="H274" s="63"/>
      <c r="I274" s="62">
        <f>SUM(I275:I277)</f>
        <v>0</v>
      </c>
      <c r="J274" s="62">
        <f t="shared" ref="J274" si="82">SUM(J275:J277)</f>
        <v>0</v>
      </c>
      <c r="K274" s="62">
        <f t="shared" ref="K274" si="83">SUM(K275:K277)</f>
        <v>2000</v>
      </c>
      <c r="L274" s="62">
        <f t="shared" ref="L274" si="84">SUM(L275:L277)</f>
        <v>2000</v>
      </c>
      <c r="M274" s="62"/>
      <c r="N274" s="62">
        <f t="shared" ref="N274" si="85">SUM(N275:N277)</f>
        <v>0</v>
      </c>
      <c r="O274" s="62">
        <f t="shared" ref="O274" si="86">SUM(O275:O277)</f>
        <v>0</v>
      </c>
      <c r="P274" s="63"/>
      <c r="Q274" s="64">
        <f>SUM(Q275:Q277)</f>
        <v>0</v>
      </c>
      <c r="R274" s="64">
        <f>SUM(R275:R277)</f>
        <v>0</v>
      </c>
    </row>
    <row r="275" spans="1:18" s="50" customFormat="1" x14ac:dyDescent="0.25">
      <c r="A275" s="53"/>
      <c r="B275" s="53" t="s">
        <v>87</v>
      </c>
      <c r="C275" s="56"/>
      <c r="D275" s="55"/>
      <c r="E275" s="55"/>
      <c r="F275" s="55"/>
      <c r="G275" s="55"/>
      <c r="H275" s="56"/>
      <c r="I275" s="55"/>
      <c r="J275" s="55"/>
      <c r="K275" s="55">
        <v>2000</v>
      </c>
      <c r="L275" s="55">
        <v>2000</v>
      </c>
      <c r="M275" s="55"/>
      <c r="N275" s="55"/>
      <c r="O275" s="55"/>
      <c r="P275" s="56"/>
      <c r="Q275" s="57"/>
      <c r="R275" s="57"/>
    </row>
    <row r="276" spans="1:18" s="50" customFormat="1" x14ac:dyDescent="0.25">
      <c r="A276" s="53"/>
      <c r="B276" s="53"/>
      <c r="C276" s="56"/>
      <c r="D276" s="55"/>
      <c r="E276" s="55"/>
      <c r="F276" s="55"/>
      <c r="G276" s="55"/>
      <c r="H276" s="56"/>
      <c r="I276" s="55"/>
      <c r="J276" s="55"/>
      <c r="K276" s="55"/>
      <c r="L276" s="55"/>
      <c r="M276" s="55"/>
      <c r="N276" s="55"/>
      <c r="O276" s="55"/>
      <c r="P276" s="56"/>
      <c r="Q276" s="57"/>
      <c r="R276" s="57"/>
    </row>
    <row r="277" spans="1:18" s="50" customFormat="1" x14ac:dyDescent="0.25">
      <c r="A277" s="53"/>
      <c r="B277" s="53" t="s">
        <v>52</v>
      </c>
      <c r="C277" s="56"/>
      <c r="D277" s="55"/>
      <c r="E277" s="55"/>
      <c r="F277" s="55"/>
      <c r="G277" s="55"/>
      <c r="H277" s="56"/>
      <c r="I277" s="55"/>
      <c r="J277" s="55"/>
      <c r="K277" s="55"/>
      <c r="L277" s="55"/>
      <c r="M277" s="55"/>
      <c r="N277" s="55"/>
      <c r="O277" s="55"/>
      <c r="P277" s="56"/>
      <c r="Q277" s="57"/>
      <c r="R277" s="57"/>
    </row>
    <row r="278" spans="1:18" s="50" customFormat="1" x14ac:dyDescent="0.25">
      <c r="A278" s="61">
        <v>5202</v>
      </c>
      <c r="B278" s="61" t="s">
        <v>48</v>
      </c>
      <c r="C278" s="63"/>
      <c r="D278" s="62">
        <f>SUM(D279:D280)</f>
        <v>0</v>
      </c>
      <c r="E278" s="62">
        <f t="shared" ref="E278" si="87">SUM(E279:E280)</f>
        <v>0</v>
      </c>
      <c r="F278" s="62">
        <f t="shared" ref="F278" si="88">SUM(F279:F280)</f>
        <v>0</v>
      </c>
      <c r="G278" s="62">
        <f t="shared" ref="G278" si="89">SUM(G279:G280)</f>
        <v>0</v>
      </c>
      <c r="H278" s="63"/>
      <c r="I278" s="62">
        <f>SUM(I279:I280)</f>
        <v>0</v>
      </c>
      <c r="J278" s="62">
        <f t="shared" ref="J278" si="90">SUM(J279:J280)</f>
        <v>0</v>
      </c>
      <c r="K278" s="62">
        <f t="shared" ref="K278" si="91">SUM(K279:K280)</f>
        <v>0</v>
      </c>
      <c r="L278" s="62">
        <f t="shared" ref="L278" si="92">SUM(L279:L280)</f>
        <v>0</v>
      </c>
      <c r="M278" s="62"/>
      <c r="N278" s="62">
        <f t="shared" ref="N278" si="93">SUM(N279:N280)</f>
        <v>0</v>
      </c>
      <c r="O278" s="62">
        <f t="shared" ref="O278" si="94">SUM(O279:O280)</f>
        <v>0</v>
      </c>
      <c r="P278" s="63"/>
      <c r="Q278" s="64">
        <f>SUM(Q279:Q280)</f>
        <v>0</v>
      </c>
      <c r="R278" s="64">
        <f>SUM(R279:R280)</f>
        <v>0</v>
      </c>
    </row>
    <row r="279" spans="1:18" s="50" customFormat="1" x14ac:dyDescent="0.25">
      <c r="A279" s="53"/>
      <c r="B279" s="53"/>
      <c r="C279" s="56"/>
      <c r="D279" s="55"/>
      <c r="E279" s="55"/>
      <c r="F279" s="55"/>
      <c r="G279" s="55"/>
      <c r="H279" s="58"/>
      <c r="I279" s="49"/>
      <c r="J279" s="49"/>
      <c r="K279" s="49"/>
      <c r="L279" s="49"/>
      <c r="M279" s="49"/>
      <c r="N279" s="49"/>
      <c r="O279" s="49"/>
      <c r="P279" s="58"/>
      <c r="Q279" s="69"/>
      <c r="R279" s="69"/>
    </row>
    <row r="280" spans="1:18" s="50" customFormat="1" x14ac:dyDescent="0.25">
      <c r="A280" s="53"/>
      <c r="B280" s="53" t="s">
        <v>52</v>
      </c>
      <c r="C280" s="56"/>
      <c r="D280" s="55"/>
      <c r="E280" s="55"/>
      <c r="F280" s="55"/>
      <c r="G280" s="55"/>
      <c r="H280" s="56"/>
      <c r="I280" s="55"/>
      <c r="J280" s="55"/>
      <c r="K280" s="55"/>
      <c r="L280" s="55"/>
      <c r="M280" s="55"/>
      <c r="N280" s="55"/>
      <c r="O280" s="55"/>
      <c r="P280" s="56"/>
      <c r="Q280" s="57"/>
      <c r="R280" s="57"/>
    </row>
    <row r="281" spans="1:18" s="50" customFormat="1" ht="30" x14ac:dyDescent="0.25">
      <c r="A281" s="61">
        <v>5203</v>
      </c>
      <c r="B281" s="61" t="s">
        <v>28</v>
      </c>
      <c r="C281" s="63"/>
      <c r="D281" s="62">
        <f>SUM(D282:D284)</f>
        <v>0</v>
      </c>
      <c r="E281" s="62">
        <f>SUM(E282:E284)</f>
        <v>0</v>
      </c>
      <c r="F281" s="62">
        <f>SUM(F282:F284)</f>
        <v>0</v>
      </c>
      <c r="G281" s="62">
        <f>SUM(G282:G284)</f>
        <v>0</v>
      </c>
      <c r="H281" s="63"/>
      <c r="I281" s="62">
        <f>SUM(I282:I284)</f>
        <v>0</v>
      </c>
      <c r="J281" s="62">
        <f>SUM(J282:J284)</f>
        <v>0</v>
      </c>
      <c r="K281" s="62">
        <f>SUM(K282:K284)</f>
        <v>6300</v>
      </c>
      <c r="L281" s="62">
        <f>SUM(L282:L284)</f>
        <v>6300</v>
      </c>
      <c r="M281" s="62"/>
      <c r="N281" s="62">
        <f>SUM(N282:N284)</f>
        <v>0</v>
      </c>
      <c r="O281" s="62">
        <f>SUM(O282:O284)</f>
        <v>0</v>
      </c>
      <c r="P281" s="63"/>
      <c r="Q281" s="64">
        <f>SUM(Q282:Q284)</f>
        <v>0</v>
      </c>
      <c r="R281" s="64">
        <f>SUM(R282:R284)</f>
        <v>0</v>
      </c>
    </row>
    <row r="282" spans="1:18" s="50" customFormat="1" x14ac:dyDescent="0.25">
      <c r="A282" s="53"/>
      <c r="B282" s="53" t="s">
        <v>182</v>
      </c>
      <c r="C282" s="56"/>
      <c r="D282" s="55"/>
      <c r="E282" s="55"/>
      <c r="F282" s="55"/>
      <c r="G282" s="55"/>
      <c r="H282" s="56"/>
      <c r="I282" s="55"/>
      <c r="J282" s="55"/>
      <c r="K282" s="55">
        <v>3600</v>
      </c>
      <c r="L282" s="55">
        <v>3600</v>
      </c>
      <c r="M282" s="55"/>
      <c r="N282" s="55"/>
      <c r="O282" s="55"/>
      <c r="P282" s="56"/>
      <c r="Q282" s="57"/>
      <c r="R282" s="57"/>
    </row>
    <row r="283" spans="1:18" s="50" customFormat="1" x14ac:dyDescent="0.25">
      <c r="A283" s="53"/>
      <c r="B283" s="53" t="s">
        <v>88</v>
      </c>
      <c r="C283" s="56"/>
      <c r="D283" s="55"/>
      <c r="E283" s="55"/>
      <c r="F283" s="55"/>
      <c r="G283" s="55"/>
      <c r="H283" s="56"/>
      <c r="I283" s="55"/>
      <c r="J283" s="55"/>
      <c r="K283" s="55">
        <v>2700</v>
      </c>
      <c r="L283" s="55">
        <v>2700</v>
      </c>
      <c r="M283" s="55"/>
      <c r="N283" s="55"/>
      <c r="O283" s="55"/>
      <c r="P283" s="56"/>
      <c r="Q283" s="57"/>
      <c r="R283" s="57"/>
    </row>
    <row r="284" spans="1:18" s="50" customFormat="1" x14ac:dyDescent="0.25">
      <c r="A284" s="53"/>
      <c r="B284" s="53"/>
      <c r="C284" s="56"/>
      <c r="D284" s="55"/>
      <c r="E284" s="55"/>
      <c r="F284" s="55"/>
      <c r="G284" s="55"/>
      <c r="H284" s="56"/>
      <c r="I284" s="55"/>
      <c r="J284" s="55"/>
      <c r="K284" s="55"/>
      <c r="L284" s="55"/>
      <c r="M284" s="55"/>
      <c r="N284" s="55"/>
      <c r="O284" s="55"/>
      <c r="P284" s="56"/>
      <c r="Q284" s="57"/>
      <c r="R284" s="57"/>
    </row>
    <row r="285" spans="1:18" s="50" customFormat="1" x14ac:dyDescent="0.25">
      <c r="A285" s="61">
        <v>5204</v>
      </c>
      <c r="B285" s="61" t="s">
        <v>29</v>
      </c>
      <c r="C285" s="63"/>
      <c r="D285" s="62">
        <f>SUM(D286:D287)</f>
        <v>0</v>
      </c>
      <c r="E285" s="62">
        <f t="shared" ref="E285" si="95">SUM(E286:E287)</f>
        <v>0</v>
      </c>
      <c r="F285" s="62">
        <f t="shared" ref="F285" si="96">SUM(F286:F287)</f>
        <v>0</v>
      </c>
      <c r="G285" s="62">
        <f t="shared" ref="G285" si="97">SUM(G286:G287)</f>
        <v>0</v>
      </c>
      <c r="H285" s="63"/>
      <c r="I285" s="62">
        <f>SUM(I286:I287)</f>
        <v>0</v>
      </c>
      <c r="J285" s="62">
        <f t="shared" ref="J285" si="98">SUM(J286:J287)</f>
        <v>0</v>
      </c>
      <c r="K285" s="62">
        <f t="shared" ref="K285" si="99">SUM(K286:K287)</f>
        <v>25000</v>
      </c>
      <c r="L285" s="62">
        <f t="shared" ref="L285" si="100">SUM(L286:L287)</f>
        <v>25000</v>
      </c>
      <c r="M285" s="62"/>
      <c r="N285" s="62">
        <f t="shared" ref="N285" si="101">SUM(N286:N287)</f>
        <v>0</v>
      </c>
      <c r="O285" s="62">
        <f t="shared" ref="O285" si="102">SUM(O286:O287)</f>
        <v>0</v>
      </c>
      <c r="P285" s="63"/>
      <c r="Q285" s="64">
        <f>SUM(Q286:Q287)</f>
        <v>0</v>
      </c>
      <c r="R285" s="64">
        <f>SUM(R286:R287)</f>
        <v>0</v>
      </c>
    </row>
    <row r="286" spans="1:18" s="50" customFormat="1" x14ac:dyDescent="0.25">
      <c r="A286" s="53"/>
      <c r="B286" s="53" t="s">
        <v>89</v>
      </c>
      <c r="C286" s="56"/>
      <c r="D286" s="55"/>
      <c r="E286" s="55"/>
      <c r="F286" s="55"/>
      <c r="G286" s="55"/>
      <c r="H286" s="56"/>
      <c r="I286" s="55"/>
      <c r="J286" s="55"/>
      <c r="K286" s="55">
        <v>25000</v>
      </c>
      <c r="L286" s="55">
        <v>25000</v>
      </c>
      <c r="M286" s="55"/>
      <c r="N286" s="55"/>
      <c r="O286" s="55"/>
      <c r="P286" s="56"/>
      <c r="Q286" s="57"/>
      <c r="R286" s="57"/>
    </row>
    <row r="287" spans="1:18" s="50" customFormat="1" x14ac:dyDescent="0.25">
      <c r="A287" s="53"/>
      <c r="B287" s="53" t="s">
        <v>52</v>
      </c>
      <c r="C287" s="56"/>
      <c r="D287" s="55"/>
      <c r="E287" s="55"/>
      <c r="F287" s="55"/>
      <c r="G287" s="55"/>
      <c r="H287" s="56"/>
      <c r="I287" s="55"/>
      <c r="J287" s="55"/>
      <c r="K287" s="55"/>
      <c r="L287" s="55"/>
      <c r="M287" s="55"/>
      <c r="N287" s="55"/>
      <c r="O287" s="55"/>
      <c r="P287" s="56"/>
      <c r="Q287" s="57"/>
      <c r="R287" s="57"/>
    </row>
    <row r="288" spans="1:18" s="50" customFormat="1" x14ac:dyDescent="0.25">
      <c r="A288" s="61">
        <v>5205</v>
      </c>
      <c r="B288" s="61" t="s">
        <v>30</v>
      </c>
      <c r="C288" s="63"/>
      <c r="D288" s="62">
        <f>SUM(D289:D291)</f>
        <v>0</v>
      </c>
      <c r="E288" s="62">
        <f t="shared" ref="E288" si="103">SUM(E289:E291)</f>
        <v>0</v>
      </c>
      <c r="F288" s="62">
        <f t="shared" ref="F288" si="104">SUM(F289:F291)</f>
        <v>0</v>
      </c>
      <c r="G288" s="62">
        <f t="shared" ref="G288" si="105">SUM(G289:G291)</f>
        <v>0</v>
      </c>
      <c r="H288" s="63"/>
      <c r="I288" s="62">
        <f>SUM(I289:I291)</f>
        <v>0</v>
      </c>
      <c r="J288" s="62">
        <f t="shared" ref="J288" si="106">SUM(J289:J291)</f>
        <v>0</v>
      </c>
      <c r="K288" s="62">
        <f t="shared" ref="K288" si="107">SUM(K289:K291)</f>
        <v>0</v>
      </c>
      <c r="L288" s="62">
        <f t="shared" ref="L288" si="108">SUM(L289:L291)</f>
        <v>0</v>
      </c>
      <c r="M288" s="62"/>
      <c r="N288" s="62">
        <f t="shared" ref="N288" si="109">SUM(N289:N291)</f>
        <v>0</v>
      </c>
      <c r="O288" s="62">
        <f t="shared" ref="O288" si="110">SUM(O289:O291)</f>
        <v>0</v>
      </c>
      <c r="P288" s="63"/>
      <c r="Q288" s="64">
        <f>SUM(Q289:Q291)</f>
        <v>0</v>
      </c>
      <c r="R288" s="64">
        <f>SUM(R289:R291)</f>
        <v>0</v>
      </c>
    </row>
    <row r="289" spans="1:18" s="50" customFormat="1" x14ac:dyDescent="0.25">
      <c r="A289" s="53"/>
      <c r="B289" s="53" t="s">
        <v>90</v>
      </c>
      <c r="C289" s="56"/>
      <c r="D289" s="55"/>
      <c r="E289" s="55"/>
      <c r="F289" s="55"/>
      <c r="G289" s="55"/>
      <c r="H289" s="56"/>
      <c r="I289" s="55"/>
      <c r="J289" s="55"/>
      <c r="K289" s="55"/>
      <c r="L289" s="55"/>
      <c r="M289" s="55"/>
      <c r="N289" s="55"/>
      <c r="O289" s="55"/>
      <c r="P289" s="56"/>
      <c r="Q289" s="57"/>
      <c r="R289" s="57"/>
    </row>
    <row r="290" spans="1:18" s="50" customFormat="1" x14ac:dyDescent="0.25">
      <c r="A290" s="53"/>
      <c r="B290" s="53" t="s">
        <v>91</v>
      </c>
      <c r="C290" s="56"/>
      <c r="D290" s="55"/>
      <c r="E290" s="55"/>
      <c r="F290" s="55"/>
      <c r="G290" s="55"/>
      <c r="H290" s="56"/>
      <c r="I290" s="55"/>
      <c r="J290" s="55"/>
      <c r="K290" s="55"/>
      <c r="L290" s="55"/>
      <c r="M290" s="55"/>
      <c r="N290" s="55"/>
      <c r="O290" s="55"/>
      <c r="P290" s="56"/>
      <c r="Q290" s="57"/>
      <c r="R290" s="57"/>
    </row>
    <row r="291" spans="1:18" s="50" customFormat="1" x14ac:dyDescent="0.25">
      <c r="A291" s="53"/>
      <c r="B291" s="53" t="s">
        <v>92</v>
      </c>
      <c r="C291" s="56"/>
      <c r="D291" s="55"/>
      <c r="E291" s="55"/>
      <c r="F291" s="55"/>
      <c r="G291" s="55"/>
      <c r="H291" s="56"/>
      <c r="I291" s="55"/>
      <c r="J291" s="55"/>
      <c r="K291" s="55"/>
      <c r="L291" s="55"/>
      <c r="M291" s="55"/>
      <c r="N291" s="55"/>
      <c r="O291" s="55"/>
      <c r="P291" s="56"/>
      <c r="Q291" s="57"/>
      <c r="R291" s="57"/>
    </row>
    <row r="292" spans="1:18" s="50" customFormat="1" x14ac:dyDescent="0.25">
      <c r="A292" s="61">
        <v>5206</v>
      </c>
      <c r="B292" s="61" t="s">
        <v>49</v>
      </c>
      <c r="C292" s="63"/>
      <c r="D292" s="62">
        <f>D293+D298</f>
        <v>0</v>
      </c>
      <c r="E292" s="62">
        <f>E293+E298</f>
        <v>0</v>
      </c>
      <c r="F292" s="62">
        <f>F293+F298</f>
        <v>0</v>
      </c>
      <c r="G292" s="62">
        <f>G293+G298</f>
        <v>0</v>
      </c>
      <c r="H292" s="63"/>
      <c r="I292" s="62">
        <f t="shared" ref="I292:O292" si="111">I293+I298</f>
        <v>0</v>
      </c>
      <c r="J292" s="62">
        <f t="shared" si="111"/>
        <v>0</v>
      </c>
      <c r="K292" s="62">
        <f t="shared" si="111"/>
        <v>0</v>
      </c>
      <c r="L292" s="62">
        <f t="shared" si="111"/>
        <v>0</v>
      </c>
      <c r="M292" s="62"/>
      <c r="N292" s="62">
        <f t="shared" si="111"/>
        <v>0</v>
      </c>
      <c r="O292" s="62">
        <f t="shared" si="111"/>
        <v>0</v>
      </c>
      <c r="P292" s="63"/>
      <c r="Q292" s="64">
        <f>Q293+Q298</f>
        <v>0</v>
      </c>
      <c r="R292" s="64">
        <f>R293+R298</f>
        <v>0</v>
      </c>
    </row>
    <row r="293" spans="1:18" s="50" customFormat="1" x14ac:dyDescent="0.25">
      <c r="A293" s="53"/>
      <c r="B293" s="53" t="s">
        <v>53</v>
      </c>
      <c r="C293" s="56"/>
      <c r="D293" s="55">
        <f>SUM(D294:D297)</f>
        <v>0</v>
      </c>
      <c r="E293" s="55">
        <f>SUM(E294:E297)</f>
        <v>0</v>
      </c>
      <c r="F293" s="55">
        <f>SUM(F294:F297)</f>
        <v>0</v>
      </c>
      <c r="G293" s="55">
        <f>SUM(G294:G297)</f>
        <v>0</v>
      </c>
      <c r="H293" s="56"/>
      <c r="I293" s="55">
        <f t="shared" ref="I293:O293" si="112">SUM(I294:I297)</f>
        <v>0</v>
      </c>
      <c r="J293" s="55">
        <f t="shared" si="112"/>
        <v>0</v>
      </c>
      <c r="K293" s="55">
        <f t="shared" si="112"/>
        <v>0</v>
      </c>
      <c r="L293" s="55">
        <f t="shared" si="112"/>
        <v>0</v>
      </c>
      <c r="M293" s="55"/>
      <c r="N293" s="55">
        <f t="shared" si="112"/>
        <v>0</v>
      </c>
      <c r="O293" s="55">
        <f t="shared" si="112"/>
        <v>0</v>
      </c>
      <c r="P293" s="56"/>
      <c r="Q293" s="57">
        <f>SUM(Q294:Q297)</f>
        <v>0</v>
      </c>
      <c r="R293" s="57">
        <f>SUM(R294:R297)</f>
        <v>0</v>
      </c>
    </row>
    <row r="294" spans="1:18" s="50" customFormat="1" x14ac:dyDescent="0.25">
      <c r="A294" s="53"/>
      <c r="B294" s="53"/>
      <c r="C294" s="56"/>
      <c r="D294" s="55"/>
      <c r="E294" s="55"/>
      <c r="F294" s="55"/>
      <c r="G294" s="55"/>
      <c r="H294" s="56"/>
      <c r="I294" s="55"/>
      <c r="J294" s="55"/>
      <c r="K294" s="55"/>
      <c r="L294" s="55"/>
      <c r="M294" s="55"/>
      <c r="N294" s="55"/>
      <c r="O294" s="55"/>
      <c r="P294" s="56"/>
      <c r="Q294" s="57"/>
      <c r="R294" s="57"/>
    </row>
    <row r="295" spans="1:18" s="50" customFormat="1" x14ac:dyDescent="0.25">
      <c r="A295" s="53"/>
      <c r="B295" s="53"/>
      <c r="C295" s="56"/>
      <c r="D295" s="55"/>
      <c r="E295" s="55"/>
      <c r="F295" s="55"/>
      <c r="G295" s="55"/>
      <c r="H295" s="56"/>
      <c r="I295" s="55"/>
      <c r="J295" s="55"/>
      <c r="K295" s="55"/>
      <c r="L295" s="55"/>
      <c r="M295" s="55"/>
      <c r="N295" s="55"/>
      <c r="O295" s="55"/>
      <c r="P295" s="56"/>
      <c r="Q295" s="57"/>
      <c r="R295" s="57"/>
    </row>
    <row r="296" spans="1:18" s="50" customFormat="1" x14ac:dyDescent="0.25">
      <c r="A296" s="53"/>
      <c r="B296" s="53"/>
      <c r="C296" s="56"/>
      <c r="D296" s="55"/>
      <c r="E296" s="55"/>
      <c r="F296" s="55"/>
      <c r="G296" s="55"/>
      <c r="H296" s="56"/>
      <c r="I296" s="55"/>
      <c r="J296" s="55"/>
      <c r="K296" s="55"/>
      <c r="L296" s="55"/>
      <c r="M296" s="55"/>
      <c r="N296" s="55"/>
      <c r="O296" s="55"/>
      <c r="P296" s="56"/>
      <c r="Q296" s="57"/>
      <c r="R296" s="57"/>
    </row>
    <row r="297" spans="1:18" s="50" customFormat="1" x14ac:dyDescent="0.25">
      <c r="A297" s="53"/>
      <c r="B297" s="53" t="s">
        <v>52</v>
      </c>
      <c r="C297" s="56"/>
      <c r="D297" s="55"/>
      <c r="E297" s="55"/>
      <c r="F297" s="55"/>
      <c r="G297" s="55"/>
      <c r="H297" s="56"/>
      <c r="I297" s="55"/>
      <c r="J297" s="55"/>
      <c r="K297" s="55"/>
      <c r="L297" s="55"/>
      <c r="M297" s="55"/>
      <c r="N297" s="55"/>
      <c r="O297" s="55"/>
      <c r="P297" s="56"/>
      <c r="Q297" s="57"/>
      <c r="R297" s="57"/>
    </row>
    <row r="298" spans="1:18" s="50" customFormat="1" x14ac:dyDescent="0.25">
      <c r="A298" s="61"/>
      <c r="B298" s="61" t="s">
        <v>23</v>
      </c>
      <c r="C298" s="63"/>
      <c r="D298" s="62">
        <f>SUM(D299:D299)</f>
        <v>0</v>
      </c>
      <c r="E298" s="62">
        <f>SUM(E299:E299)</f>
        <v>0</v>
      </c>
      <c r="F298" s="62">
        <f>SUM(F299:F299)</f>
        <v>0</v>
      </c>
      <c r="G298" s="62">
        <f>SUM(G299:G299)</f>
        <v>0</v>
      </c>
      <c r="H298" s="63"/>
      <c r="I298" s="62">
        <f t="shared" ref="I298:O298" si="113">SUM(I299:I299)</f>
        <v>0</v>
      </c>
      <c r="J298" s="62">
        <f t="shared" si="113"/>
        <v>0</v>
      </c>
      <c r="K298" s="62">
        <f t="shared" si="113"/>
        <v>0</v>
      </c>
      <c r="L298" s="62">
        <f t="shared" si="113"/>
        <v>0</v>
      </c>
      <c r="M298" s="62"/>
      <c r="N298" s="62">
        <f t="shared" si="113"/>
        <v>0</v>
      </c>
      <c r="O298" s="62">
        <f t="shared" si="113"/>
        <v>0</v>
      </c>
      <c r="P298" s="63"/>
      <c r="Q298" s="64">
        <f>SUM(Q299:Q299)</f>
        <v>0</v>
      </c>
      <c r="R298" s="64">
        <f>SUM(R299:R299)</f>
        <v>0</v>
      </c>
    </row>
    <row r="299" spans="1:18" s="50" customFormat="1" x14ac:dyDescent="0.25">
      <c r="A299" s="53"/>
      <c r="B299" s="53" t="s">
        <v>52</v>
      </c>
      <c r="C299" s="56"/>
      <c r="D299" s="55"/>
      <c r="E299" s="55"/>
      <c r="F299" s="55"/>
      <c r="G299" s="55"/>
      <c r="H299" s="56"/>
      <c r="I299" s="55"/>
      <c r="J299" s="55"/>
      <c r="K299" s="55"/>
      <c r="L299" s="55"/>
      <c r="M299" s="55"/>
      <c r="N299" s="55"/>
      <c r="O299" s="55"/>
      <c r="P299" s="56"/>
      <c r="Q299" s="57"/>
      <c r="R299" s="57"/>
    </row>
    <row r="300" spans="1:18" s="50" customFormat="1" x14ac:dyDescent="0.25">
      <c r="A300" s="61">
        <v>5219</v>
      </c>
      <c r="B300" s="61" t="s">
        <v>31</v>
      </c>
      <c r="C300" s="63"/>
      <c r="D300" s="62">
        <f>SUM(D301:D302)</f>
        <v>0</v>
      </c>
      <c r="E300" s="62">
        <f t="shared" ref="E300" si="114">SUM(E301:E302)</f>
        <v>0</v>
      </c>
      <c r="F300" s="62">
        <f t="shared" ref="F300" si="115">SUM(F301:F302)</f>
        <v>0</v>
      </c>
      <c r="G300" s="62">
        <f t="shared" ref="G300" si="116">SUM(G301:G302)</f>
        <v>0</v>
      </c>
      <c r="H300" s="65"/>
      <c r="I300" s="62">
        <f>SUM(I301:I302)</f>
        <v>0</v>
      </c>
      <c r="J300" s="62">
        <f t="shared" ref="J300" si="117">SUM(J301:J302)</f>
        <v>0</v>
      </c>
      <c r="K300" s="62">
        <f t="shared" ref="K300" si="118">SUM(K301:K302)</f>
        <v>0</v>
      </c>
      <c r="L300" s="62">
        <f t="shared" ref="L300" si="119">SUM(L301:L302)</f>
        <v>0</v>
      </c>
      <c r="M300" s="62"/>
      <c r="N300" s="62">
        <f t="shared" ref="N300" si="120">SUM(N301:N302)</f>
        <v>0</v>
      </c>
      <c r="O300" s="62">
        <f t="shared" ref="O300" si="121">SUM(O301:O302)</f>
        <v>0</v>
      </c>
      <c r="P300" s="65"/>
      <c r="Q300" s="64">
        <f>SUM(Q301:Q302)</f>
        <v>0</v>
      </c>
      <c r="R300" s="64">
        <f>SUM(R301:R302)</f>
        <v>0</v>
      </c>
    </row>
    <row r="301" spans="1:18" s="50" customFormat="1" x14ac:dyDescent="0.25">
      <c r="A301" s="53"/>
      <c r="B301" s="53"/>
      <c r="C301" s="56"/>
      <c r="D301" s="55"/>
      <c r="E301" s="55"/>
      <c r="F301" s="55"/>
      <c r="G301" s="55"/>
      <c r="H301" s="58"/>
      <c r="I301" s="59"/>
      <c r="J301" s="59"/>
      <c r="K301" s="59"/>
      <c r="L301" s="59"/>
      <c r="M301" s="59"/>
      <c r="N301" s="59"/>
      <c r="O301" s="59"/>
      <c r="P301" s="58"/>
      <c r="Q301" s="60"/>
      <c r="R301" s="60"/>
    </row>
    <row r="302" spans="1:18" s="50" customFormat="1" x14ac:dyDescent="0.25">
      <c r="A302" s="53"/>
      <c r="B302" s="53" t="s">
        <v>52</v>
      </c>
      <c r="C302" s="56"/>
      <c r="D302" s="55"/>
      <c r="E302" s="55"/>
      <c r="F302" s="55"/>
      <c r="G302" s="55"/>
      <c r="H302" s="58"/>
      <c r="I302" s="59"/>
      <c r="J302" s="59"/>
      <c r="K302" s="59"/>
      <c r="L302" s="59"/>
      <c r="M302" s="59"/>
      <c r="N302" s="59"/>
      <c r="O302" s="59"/>
      <c r="P302" s="58"/>
      <c r="Q302" s="60"/>
      <c r="R302" s="60"/>
    </row>
    <row r="303" spans="1:18" s="50" customFormat="1" ht="31.5" customHeight="1" x14ac:dyDescent="0.25">
      <c r="A303" s="40">
        <v>5300</v>
      </c>
      <c r="B303" s="45" t="s">
        <v>5</v>
      </c>
      <c r="C303" s="42"/>
      <c r="D303" s="43">
        <f>D304+D313+D320+D328+D336+D345+D354+D363</f>
        <v>3100</v>
      </c>
      <c r="E303" s="43">
        <f>E304+E313+E320+E328+E336+E345+E354+E363</f>
        <v>0</v>
      </c>
      <c r="F303" s="43">
        <f>F304+F313+F320+F328+F336+F345+F354+F363</f>
        <v>3100</v>
      </c>
      <c r="G303" s="43">
        <f>G304+G313+G320+G328+G336+G345+G354+G363</f>
        <v>0</v>
      </c>
      <c r="H303" s="46"/>
      <c r="I303" s="43">
        <f>I304+I313+I320+I328+I336+I345+I354+I363</f>
        <v>0</v>
      </c>
      <c r="J303" s="43">
        <f>J304+J313+J320+J328+J336+J345+J354+J363</f>
        <v>0</v>
      </c>
      <c r="K303" s="43">
        <f>K304+K313+K320+K328+K336+K345+K354+K363</f>
        <v>233000</v>
      </c>
      <c r="L303" s="43">
        <f>L304+L313+L320+L328+L336+L345+L354+L363</f>
        <v>233000</v>
      </c>
      <c r="M303" s="43"/>
      <c r="N303" s="43">
        <f>N304+N313+N320+N328+N336+N345+N354+N363</f>
        <v>0</v>
      </c>
      <c r="O303" s="43">
        <f>O304+O313+O320+O328+O336+O345+O354+O363</f>
        <v>0</v>
      </c>
      <c r="P303" s="46"/>
      <c r="Q303" s="47">
        <f>Q304+Q313+Q320+Q328+Q336+Q345+Q354+Q363</f>
        <v>179574</v>
      </c>
      <c r="R303" s="47">
        <f>R304+R313+R320+R328+R336+R345+R354+R363</f>
        <v>179574</v>
      </c>
    </row>
    <row r="304" spans="1:18" s="39" customFormat="1" ht="17.25" customHeight="1" x14ac:dyDescent="0.25">
      <c r="A304" s="76" t="s">
        <v>12</v>
      </c>
      <c r="B304" s="76" t="s">
        <v>32</v>
      </c>
      <c r="C304" s="73"/>
      <c r="D304" s="74">
        <f>D305+D309</f>
        <v>0</v>
      </c>
      <c r="E304" s="74">
        <f t="shared" ref="E304:G304" si="122">E305+E309</f>
        <v>0</v>
      </c>
      <c r="F304" s="74">
        <f t="shared" si="122"/>
        <v>0</v>
      </c>
      <c r="G304" s="74">
        <f t="shared" si="122"/>
        <v>0</v>
      </c>
      <c r="H304" s="73"/>
      <c r="I304" s="74">
        <f>I305+I309</f>
        <v>0</v>
      </c>
      <c r="J304" s="74">
        <f t="shared" ref="J304:O304" si="123">J305+J309</f>
        <v>0</v>
      </c>
      <c r="K304" s="74">
        <f t="shared" si="123"/>
        <v>33000</v>
      </c>
      <c r="L304" s="74">
        <f t="shared" si="123"/>
        <v>33000</v>
      </c>
      <c r="M304" s="74"/>
      <c r="N304" s="74">
        <f t="shared" si="123"/>
        <v>0</v>
      </c>
      <c r="O304" s="74">
        <f t="shared" si="123"/>
        <v>0</v>
      </c>
      <c r="P304" s="73"/>
      <c r="Q304" s="75">
        <f>Q305+Q309</f>
        <v>0</v>
      </c>
      <c r="R304" s="75">
        <f>R305+R309</f>
        <v>0</v>
      </c>
    </row>
    <row r="305" spans="1:18" s="50" customFormat="1" ht="30" x14ac:dyDescent="0.25">
      <c r="A305" s="61">
        <v>5301</v>
      </c>
      <c r="B305" s="61" t="s">
        <v>55</v>
      </c>
      <c r="C305" s="70"/>
      <c r="D305" s="70">
        <f>SUM(D306:D308)</f>
        <v>0</v>
      </c>
      <c r="E305" s="70">
        <f t="shared" ref="E305:G305" si="124">SUM(E306:E308)</f>
        <v>0</v>
      </c>
      <c r="F305" s="70">
        <f t="shared" si="124"/>
        <v>0</v>
      </c>
      <c r="G305" s="70">
        <f t="shared" si="124"/>
        <v>0</v>
      </c>
      <c r="H305" s="70"/>
      <c r="I305" s="70">
        <f>SUM(I306:I308)</f>
        <v>0</v>
      </c>
      <c r="J305" s="70">
        <f t="shared" ref="J305:O305" si="125">SUM(J306:J308)</f>
        <v>0</v>
      </c>
      <c r="K305" s="70">
        <f t="shared" si="125"/>
        <v>33000</v>
      </c>
      <c r="L305" s="70">
        <f t="shared" si="125"/>
        <v>33000</v>
      </c>
      <c r="M305" s="70"/>
      <c r="N305" s="70">
        <f t="shared" si="125"/>
        <v>0</v>
      </c>
      <c r="O305" s="70">
        <f t="shared" si="125"/>
        <v>0</v>
      </c>
      <c r="P305" s="70"/>
      <c r="Q305" s="70">
        <f>SUM(Q306:Q308)</f>
        <v>0</v>
      </c>
      <c r="R305" s="70">
        <f>SUM(R306:R308)</f>
        <v>0</v>
      </c>
    </row>
    <row r="306" spans="1:18" s="50" customFormat="1" x14ac:dyDescent="0.25">
      <c r="A306" s="53"/>
      <c r="B306" s="53" t="s">
        <v>93</v>
      </c>
      <c r="C306" s="72"/>
      <c r="D306" s="72"/>
      <c r="E306" s="72"/>
      <c r="F306" s="72"/>
      <c r="G306" s="72"/>
      <c r="H306" s="72"/>
      <c r="I306" s="72"/>
      <c r="J306" s="72"/>
      <c r="K306" s="72">
        <v>13000</v>
      </c>
      <c r="L306" s="72">
        <v>13000</v>
      </c>
      <c r="M306" s="72"/>
      <c r="N306" s="72"/>
      <c r="O306" s="72"/>
      <c r="P306" s="72"/>
      <c r="Q306" s="72"/>
      <c r="R306" s="72"/>
    </row>
    <row r="307" spans="1:18" s="50" customFormat="1" x14ac:dyDescent="0.25">
      <c r="A307" s="53"/>
      <c r="B307" s="53" t="s">
        <v>115</v>
      </c>
      <c r="C307" s="72"/>
      <c r="D307" s="72"/>
      <c r="E307" s="72"/>
      <c r="F307" s="72"/>
      <c r="G307" s="72"/>
      <c r="H307" s="72"/>
      <c r="I307" s="72"/>
      <c r="J307" s="72"/>
      <c r="K307" s="72">
        <v>20000</v>
      </c>
      <c r="L307" s="72">
        <v>20000</v>
      </c>
      <c r="M307" s="72"/>
      <c r="N307" s="72"/>
      <c r="O307" s="72"/>
      <c r="P307" s="72"/>
      <c r="Q307" s="72"/>
      <c r="R307" s="72"/>
    </row>
    <row r="308" spans="1:18" x14ac:dyDescent="0.25">
      <c r="A308" s="5"/>
      <c r="B308" s="5" t="s">
        <v>52</v>
      </c>
      <c r="C308" s="8"/>
      <c r="D308" s="33"/>
      <c r="E308" s="33"/>
      <c r="F308" s="33"/>
      <c r="G308" s="33"/>
      <c r="H308" s="2"/>
      <c r="I308" s="32"/>
      <c r="J308" s="32"/>
      <c r="K308" s="32"/>
      <c r="L308" s="32"/>
      <c r="M308" s="32"/>
      <c r="N308" s="32"/>
      <c r="O308" s="32"/>
      <c r="P308" s="2"/>
      <c r="Q308" s="27"/>
      <c r="R308" s="27"/>
    </row>
    <row r="309" spans="1:18" s="50" customFormat="1" ht="30" x14ac:dyDescent="0.25">
      <c r="A309" s="61">
        <v>5309</v>
      </c>
      <c r="B309" s="61" t="s">
        <v>56</v>
      </c>
      <c r="C309" s="63"/>
      <c r="D309" s="62">
        <f>SUM(D310:D312)</f>
        <v>0</v>
      </c>
      <c r="E309" s="62">
        <f>SUM(E310:E312)</f>
        <v>0</v>
      </c>
      <c r="F309" s="62">
        <f>SUM(F310:F312)</f>
        <v>0</v>
      </c>
      <c r="G309" s="62">
        <f>SUM(G310:G312)</f>
        <v>0</v>
      </c>
      <c r="H309" s="65"/>
      <c r="I309" s="52">
        <f>SUM(I310:I312)</f>
        <v>0</v>
      </c>
      <c r="J309" s="52">
        <f>SUM(J310:J312)</f>
        <v>0</v>
      </c>
      <c r="K309" s="52">
        <f>SUM(K310:K312)</f>
        <v>0</v>
      </c>
      <c r="L309" s="52">
        <f>SUM(L310:L312)</f>
        <v>0</v>
      </c>
      <c r="M309" s="52"/>
      <c r="N309" s="52">
        <f>SUM(N310:N312)</f>
        <v>0</v>
      </c>
      <c r="O309" s="52">
        <f>SUM(O310:O312)</f>
        <v>0</v>
      </c>
      <c r="P309" s="65"/>
      <c r="Q309" s="67">
        <f>SUM(Q310:Q312)</f>
        <v>0</v>
      </c>
      <c r="R309" s="67">
        <f>SUM(R310:R312)</f>
        <v>0</v>
      </c>
    </row>
    <row r="310" spans="1:18" s="50" customFormat="1" x14ac:dyDescent="0.25">
      <c r="A310" s="53"/>
      <c r="B310" s="53"/>
      <c r="C310" s="56"/>
      <c r="D310" s="55"/>
      <c r="E310" s="55"/>
      <c r="F310" s="55"/>
      <c r="G310" s="55"/>
      <c r="H310" s="58"/>
      <c r="I310" s="49"/>
      <c r="J310" s="49"/>
      <c r="K310" s="49"/>
      <c r="L310" s="49"/>
      <c r="M310" s="49"/>
      <c r="N310" s="49"/>
      <c r="O310" s="49"/>
      <c r="P310" s="58"/>
      <c r="Q310" s="69"/>
      <c r="R310" s="69"/>
    </row>
    <row r="311" spans="1:18" s="50" customFormat="1" x14ac:dyDescent="0.25">
      <c r="A311" s="53"/>
      <c r="B311" s="53"/>
      <c r="C311" s="56"/>
      <c r="D311" s="55"/>
      <c r="E311" s="55"/>
      <c r="F311" s="55"/>
      <c r="G311" s="55"/>
      <c r="H311" s="58"/>
      <c r="I311" s="49"/>
      <c r="J311" s="49"/>
      <c r="K311" s="49"/>
      <c r="L311" s="49"/>
      <c r="M311" s="49"/>
      <c r="N311" s="49"/>
      <c r="O311" s="49"/>
      <c r="P311" s="58"/>
      <c r="Q311" s="69"/>
      <c r="R311" s="69"/>
    </row>
    <row r="312" spans="1:18" x14ac:dyDescent="0.25">
      <c r="A312" s="34"/>
      <c r="B312" s="5" t="s">
        <v>43</v>
      </c>
      <c r="C312" s="8"/>
      <c r="D312" s="33"/>
      <c r="E312" s="33"/>
      <c r="F312" s="33"/>
      <c r="G312" s="33"/>
      <c r="H312" s="2"/>
      <c r="I312" s="32"/>
      <c r="J312" s="32"/>
      <c r="K312" s="32"/>
      <c r="L312" s="32"/>
      <c r="M312" s="32"/>
      <c r="N312" s="32"/>
      <c r="O312" s="32"/>
      <c r="P312" s="2"/>
      <c r="Q312" s="27"/>
      <c r="R312" s="27"/>
    </row>
    <row r="313" spans="1:18" s="39" customFormat="1" x14ac:dyDescent="0.25">
      <c r="A313" s="76" t="s">
        <v>13</v>
      </c>
      <c r="B313" s="76" t="s">
        <v>33</v>
      </c>
      <c r="C313" s="73"/>
      <c r="D313" s="74">
        <f>D314+D316</f>
        <v>0</v>
      </c>
      <c r="E313" s="74">
        <f>E314+E316</f>
        <v>0</v>
      </c>
      <c r="F313" s="74">
        <f>F314+F316</f>
        <v>0</v>
      </c>
      <c r="G313" s="74">
        <f>G314+G316</f>
        <v>0</v>
      </c>
      <c r="H313" s="73"/>
      <c r="I313" s="74">
        <f>I314+I316</f>
        <v>0</v>
      </c>
      <c r="J313" s="74">
        <f>J314+J316</f>
        <v>0</v>
      </c>
      <c r="K313" s="74">
        <f>K314+K316</f>
        <v>0</v>
      </c>
      <c r="L313" s="74">
        <f>L314+L316</f>
        <v>0</v>
      </c>
      <c r="M313" s="74"/>
      <c r="N313" s="74">
        <f>N314+N316</f>
        <v>0</v>
      </c>
      <c r="O313" s="74">
        <f>O314+O316</f>
        <v>0</v>
      </c>
      <c r="P313" s="73"/>
      <c r="Q313" s="75">
        <f>Q314+Q316</f>
        <v>179574</v>
      </c>
      <c r="R313" s="75">
        <f>R314+R316</f>
        <v>179574</v>
      </c>
    </row>
    <row r="314" spans="1:18" s="50" customFormat="1" ht="30" x14ac:dyDescent="0.25">
      <c r="A314" s="61">
        <v>5301</v>
      </c>
      <c r="B314" s="61" t="s">
        <v>55</v>
      </c>
      <c r="C314" s="70"/>
      <c r="D314" s="70">
        <f>SUM(D315:D315)</f>
        <v>0</v>
      </c>
      <c r="E314" s="70">
        <f>SUM(E315:E315)</f>
        <v>0</v>
      </c>
      <c r="F314" s="70">
        <f>SUM(F315:F315)</f>
        <v>0</v>
      </c>
      <c r="G314" s="70">
        <f>SUM(G315:G315)</f>
        <v>0</v>
      </c>
      <c r="H314" s="70"/>
      <c r="I314" s="70">
        <f>SUM(I315:I315)</f>
        <v>0</v>
      </c>
      <c r="J314" s="70">
        <f>SUM(J315:J315)</f>
        <v>0</v>
      </c>
      <c r="K314" s="70">
        <f>SUM(K315:K315)</f>
        <v>0</v>
      </c>
      <c r="L314" s="70">
        <f>SUM(L315:L315)</f>
        <v>0</v>
      </c>
      <c r="M314" s="70"/>
      <c r="N314" s="70">
        <f>SUM(N315:N315)</f>
        <v>0</v>
      </c>
      <c r="O314" s="70">
        <f>SUM(O315:O315)</f>
        <v>0</v>
      </c>
      <c r="P314" s="70"/>
      <c r="Q314" s="70">
        <f>SUM(Q315:Q315)</f>
        <v>179574</v>
      </c>
      <c r="R314" s="70">
        <f>SUM(R315:R315)</f>
        <v>179574</v>
      </c>
    </row>
    <row r="315" spans="1:18" ht="60" x14ac:dyDescent="0.25">
      <c r="A315" s="5"/>
      <c r="B315" s="5" t="s">
        <v>114</v>
      </c>
      <c r="C315" s="8"/>
      <c r="D315" s="33"/>
      <c r="E315" s="33"/>
      <c r="F315" s="33"/>
      <c r="G315" s="33"/>
      <c r="H315" s="2"/>
      <c r="I315" s="32"/>
      <c r="J315" s="32"/>
      <c r="K315" s="32"/>
      <c r="L315" s="32"/>
      <c r="M315" s="32"/>
      <c r="N315" s="32"/>
      <c r="O315" s="32"/>
      <c r="P315" s="2">
        <v>96</v>
      </c>
      <c r="Q315" s="27">
        <v>179574</v>
      </c>
      <c r="R315" s="27">
        <v>179574</v>
      </c>
    </row>
    <row r="316" spans="1:18" s="50" customFormat="1" ht="30" x14ac:dyDescent="0.25">
      <c r="A316" s="61">
        <v>5309</v>
      </c>
      <c r="B316" s="61" t="s">
        <v>56</v>
      </c>
      <c r="C316" s="63"/>
      <c r="D316" s="62">
        <f>SUM(D317:D319)</f>
        <v>0</v>
      </c>
      <c r="E316" s="62">
        <f>SUM(E317:E319)</f>
        <v>0</v>
      </c>
      <c r="F316" s="62">
        <f>SUM(F317:F319)</f>
        <v>0</v>
      </c>
      <c r="G316" s="62">
        <f>SUM(G317:G319)</f>
        <v>0</v>
      </c>
      <c r="H316" s="65"/>
      <c r="I316" s="52">
        <f>SUM(I317:I319)</f>
        <v>0</v>
      </c>
      <c r="J316" s="52">
        <f>SUM(J317:J319)</f>
        <v>0</v>
      </c>
      <c r="K316" s="52">
        <f>SUM(K317:K319)</f>
        <v>0</v>
      </c>
      <c r="L316" s="52">
        <f>SUM(L317:L319)</f>
        <v>0</v>
      </c>
      <c r="M316" s="52"/>
      <c r="N316" s="52">
        <f>SUM(N317:N319)</f>
        <v>0</v>
      </c>
      <c r="O316" s="52">
        <f>SUM(O317:O319)</f>
        <v>0</v>
      </c>
      <c r="P316" s="65"/>
      <c r="Q316" s="67">
        <f>SUM(Q317:Q319)</f>
        <v>0</v>
      </c>
      <c r="R316" s="67">
        <f>SUM(R317:R319)</f>
        <v>0</v>
      </c>
    </row>
    <row r="317" spans="1:18" x14ac:dyDescent="0.25">
      <c r="A317" s="34"/>
      <c r="B317" s="5" t="s">
        <v>43</v>
      </c>
      <c r="C317" s="8"/>
      <c r="D317" s="33"/>
      <c r="E317" s="33"/>
      <c r="F317" s="33"/>
      <c r="G317" s="33"/>
      <c r="H317" s="2"/>
      <c r="I317" s="32"/>
      <c r="J317" s="32"/>
      <c r="K317" s="32"/>
      <c r="L317" s="32"/>
      <c r="M317" s="32"/>
      <c r="N317" s="32"/>
      <c r="O317" s="32"/>
      <c r="P317" s="2"/>
      <c r="Q317" s="27"/>
      <c r="R317" s="27"/>
    </row>
    <row r="318" spans="1:18" x14ac:dyDescent="0.25">
      <c r="A318" s="34"/>
      <c r="B318" s="5"/>
      <c r="C318" s="8"/>
      <c r="D318" s="33"/>
      <c r="E318" s="33"/>
      <c r="F318" s="33"/>
      <c r="G318" s="33"/>
      <c r="H318" s="2"/>
      <c r="I318" s="32"/>
      <c r="J318" s="32"/>
      <c r="K318" s="32"/>
      <c r="L318" s="32"/>
      <c r="M318" s="32"/>
      <c r="N318" s="32"/>
      <c r="O318" s="32"/>
      <c r="P318" s="2"/>
      <c r="Q318" s="27"/>
      <c r="R318" s="27"/>
    </row>
    <row r="319" spans="1:18" x14ac:dyDescent="0.25">
      <c r="A319" s="34"/>
      <c r="B319" s="5"/>
      <c r="C319" s="8"/>
      <c r="D319" s="33"/>
      <c r="E319" s="33"/>
      <c r="F319" s="33"/>
      <c r="G319" s="33"/>
      <c r="H319" s="2"/>
      <c r="I319" s="32"/>
      <c r="J319" s="32"/>
      <c r="K319" s="32"/>
      <c r="L319" s="32"/>
      <c r="M319" s="32"/>
      <c r="N319" s="32"/>
      <c r="O319" s="32"/>
      <c r="P319" s="2"/>
      <c r="Q319" s="27"/>
      <c r="R319" s="27"/>
    </row>
    <row r="320" spans="1:18" s="39" customFormat="1" x14ac:dyDescent="0.25">
      <c r="A320" s="76" t="s">
        <v>14</v>
      </c>
      <c r="B320" s="76" t="s">
        <v>34</v>
      </c>
      <c r="C320" s="73"/>
      <c r="D320" s="74">
        <f>D321+D324</f>
        <v>600</v>
      </c>
      <c r="E320" s="74">
        <f>E321+E324</f>
        <v>0</v>
      </c>
      <c r="F320" s="74">
        <f>F321+F324</f>
        <v>600</v>
      </c>
      <c r="G320" s="74">
        <f>G321+G324</f>
        <v>0</v>
      </c>
      <c r="H320" s="73"/>
      <c r="I320" s="74">
        <f>I321+I324</f>
        <v>0</v>
      </c>
      <c r="J320" s="74">
        <f>J321+J324</f>
        <v>0</v>
      </c>
      <c r="K320" s="74">
        <f>K321+K324</f>
        <v>0</v>
      </c>
      <c r="L320" s="74">
        <f>L321+L324</f>
        <v>0</v>
      </c>
      <c r="M320" s="74"/>
      <c r="N320" s="74">
        <f>N321+N324</f>
        <v>0</v>
      </c>
      <c r="O320" s="74">
        <f>O321+O324</f>
        <v>0</v>
      </c>
      <c r="P320" s="73"/>
      <c r="Q320" s="75">
        <f>Q321+Q324</f>
        <v>0</v>
      </c>
      <c r="R320" s="75">
        <f>R321+R324</f>
        <v>0</v>
      </c>
    </row>
    <row r="321" spans="1:18" s="50" customFormat="1" ht="30" x14ac:dyDescent="0.25">
      <c r="A321" s="61">
        <v>5301</v>
      </c>
      <c r="B321" s="61" t="s">
        <v>55</v>
      </c>
      <c r="C321" s="70"/>
      <c r="D321" s="70">
        <f>SUM(D322:D323)</f>
        <v>600</v>
      </c>
      <c r="E321" s="70">
        <f>SUM(E322:E323)</f>
        <v>0</v>
      </c>
      <c r="F321" s="70">
        <f>SUM(F322:F323)</f>
        <v>600</v>
      </c>
      <c r="G321" s="70">
        <f>SUM(G322:G323)</f>
        <v>0</v>
      </c>
      <c r="H321" s="70"/>
      <c r="I321" s="70">
        <f>SUM(I322:I323)</f>
        <v>0</v>
      </c>
      <c r="J321" s="70">
        <f>SUM(J322:J323)</f>
        <v>0</v>
      </c>
      <c r="K321" s="70">
        <f>SUM(K322:K323)</f>
        <v>0</v>
      </c>
      <c r="L321" s="70">
        <f>SUM(L322:L323)</f>
        <v>0</v>
      </c>
      <c r="M321" s="70"/>
      <c r="N321" s="70">
        <f>SUM(N322:N323)</f>
        <v>0</v>
      </c>
      <c r="O321" s="70">
        <f>SUM(O322:O323)</f>
        <v>0</v>
      </c>
      <c r="P321" s="70"/>
      <c r="Q321" s="70">
        <f>SUM(Q322:Q323)</f>
        <v>0</v>
      </c>
      <c r="R321" s="70">
        <f>SUM(R322:R323)</f>
        <v>0</v>
      </c>
    </row>
    <row r="322" spans="1:18" s="50" customFormat="1" x14ac:dyDescent="0.25">
      <c r="A322" s="53"/>
      <c r="B322" s="53" t="s">
        <v>183</v>
      </c>
      <c r="C322" s="72" t="s">
        <v>65</v>
      </c>
      <c r="D322" s="72">
        <v>600</v>
      </c>
      <c r="E322" s="72"/>
      <c r="F322" s="72">
        <v>600</v>
      </c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</row>
    <row r="323" spans="1:18" x14ac:dyDescent="0.25">
      <c r="A323" s="5"/>
      <c r="B323" s="5" t="s">
        <v>52</v>
      </c>
      <c r="C323" s="8"/>
      <c r="D323" s="33"/>
      <c r="E323" s="33"/>
      <c r="F323" s="33"/>
      <c r="G323" s="33"/>
      <c r="H323" s="2"/>
      <c r="I323" s="32"/>
      <c r="J323" s="32"/>
      <c r="K323" s="32"/>
      <c r="L323" s="32"/>
      <c r="M323" s="32"/>
      <c r="N323" s="32"/>
      <c r="O323" s="32"/>
      <c r="P323" s="2"/>
      <c r="Q323" s="27"/>
      <c r="R323" s="27"/>
    </row>
    <row r="324" spans="1:18" s="50" customFormat="1" ht="30" x14ac:dyDescent="0.25">
      <c r="A324" s="61">
        <v>5309</v>
      </c>
      <c r="B324" s="61" t="s">
        <v>56</v>
      </c>
      <c r="C324" s="63"/>
      <c r="D324" s="62">
        <f>SUM(D325:D327)</f>
        <v>0</v>
      </c>
      <c r="E324" s="62">
        <f>SUM(E325:E327)</f>
        <v>0</v>
      </c>
      <c r="F324" s="62">
        <f>SUM(F325:F327)</f>
        <v>0</v>
      </c>
      <c r="G324" s="62">
        <f>SUM(G325:G327)</f>
        <v>0</v>
      </c>
      <c r="H324" s="65"/>
      <c r="I324" s="52">
        <f>SUM(I325:I327)</f>
        <v>0</v>
      </c>
      <c r="J324" s="52">
        <f>SUM(J325:J327)</f>
        <v>0</v>
      </c>
      <c r="K324" s="52">
        <f>SUM(K325:K327)</f>
        <v>0</v>
      </c>
      <c r="L324" s="52">
        <f>SUM(L325:L327)</f>
        <v>0</v>
      </c>
      <c r="M324" s="52"/>
      <c r="N324" s="52">
        <f>SUM(N325:N327)</f>
        <v>0</v>
      </c>
      <c r="O324" s="52">
        <f>SUM(O325:O327)</f>
        <v>0</v>
      </c>
      <c r="P324" s="65"/>
      <c r="Q324" s="67">
        <f>SUM(Q325:Q327)</f>
        <v>0</v>
      </c>
      <c r="R324" s="67">
        <f>SUM(R325:R327)</f>
        <v>0</v>
      </c>
    </row>
    <row r="325" spans="1:18" s="50" customFormat="1" x14ac:dyDescent="0.25">
      <c r="A325" s="53"/>
      <c r="B325" s="53"/>
      <c r="C325" s="56"/>
      <c r="D325" s="55"/>
      <c r="E325" s="55"/>
      <c r="F325" s="55"/>
      <c r="G325" s="55"/>
      <c r="H325" s="58"/>
      <c r="I325" s="49"/>
      <c r="J325" s="49"/>
      <c r="K325" s="49"/>
      <c r="L325" s="49"/>
      <c r="M325" s="49"/>
      <c r="N325" s="49"/>
      <c r="O325" s="49"/>
      <c r="P325" s="58"/>
      <c r="Q325" s="69"/>
      <c r="R325" s="69"/>
    </row>
    <row r="326" spans="1:18" s="50" customFormat="1" x14ac:dyDescent="0.25">
      <c r="A326" s="53"/>
      <c r="B326" s="53"/>
      <c r="C326" s="56"/>
      <c r="D326" s="55"/>
      <c r="E326" s="55"/>
      <c r="F326" s="55"/>
      <c r="G326" s="55"/>
      <c r="H326" s="58"/>
      <c r="I326" s="49"/>
      <c r="J326" s="49"/>
      <c r="K326" s="49"/>
      <c r="L326" s="49"/>
      <c r="M326" s="49"/>
      <c r="N326" s="49"/>
      <c r="O326" s="49"/>
      <c r="P326" s="58"/>
      <c r="Q326" s="69"/>
      <c r="R326" s="69"/>
    </row>
    <row r="327" spans="1:18" x14ac:dyDescent="0.25">
      <c r="A327" s="34"/>
      <c r="B327" s="5" t="s">
        <v>43</v>
      </c>
      <c r="C327" s="8"/>
      <c r="D327" s="33"/>
      <c r="E327" s="33"/>
      <c r="F327" s="33"/>
      <c r="G327" s="33"/>
      <c r="H327" s="2"/>
      <c r="I327" s="32"/>
      <c r="J327" s="32"/>
      <c r="K327" s="32"/>
      <c r="L327" s="32"/>
      <c r="M327" s="32"/>
      <c r="N327" s="32"/>
      <c r="O327" s="32"/>
      <c r="P327" s="2"/>
      <c r="Q327" s="27"/>
      <c r="R327" s="27"/>
    </row>
    <row r="328" spans="1:18" s="39" customFormat="1" x14ac:dyDescent="0.25">
      <c r="A328" s="76" t="s">
        <v>15</v>
      </c>
      <c r="B328" s="76" t="s">
        <v>35</v>
      </c>
      <c r="C328" s="73"/>
      <c r="D328" s="74">
        <f>D329+D332</f>
        <v>0</v>
      </c>
      <c r="E328" s="74">
        <f>E329+E332</f>
        <v>0</v>
      </c>
      <c r="F328" s="74">
        <f>F329+F332</f>
        <v>0</v>
      </c>
      <c r="G328" s="74">
        <f>G329+G332</f>
        <v>0</v>
      </c>
      <c r="H328" s="73"/>
      <c r="I328" s="74">
        <f>I329+I332</f>
        <v>0</v>
      </c>
      <c r="J328" s="74">
        <f>J329+J332</f>
        <v>0</v>
      </c>
      <c r="K328" s="74">
        <f>K329+K332</f>
        <v>0</v>
      </c>
      <c r="L328" s="74">
        <f>L329+L332</f>
        <v>0</v>
      </c>
      <c r="M328" s="74"/>
      <c r="N328" s="74">
        <f>N329+N332</f>
        <v>0</v>
      </c>
      <c r="O328" s="74">
        <f>O329+O332</f>
        <v>0</v>
      </c>
      <c r="P328" s="73"/>
      <c r="Q328" s="75">
        <f>Q329+Q332</f>
        <v>0</v>
      </c>
      <c r="R328" s="75">
        <f>R329+R332</f>
        <v>0</v>
      </c>
    </row>
    <row r="329" spans="1:18" s="50" customFormat="1" ht="30" x14ac:dyDescent="0.25">
      <c r="A329" s="61">
        <v>5301</v>
      </c>
      <c r="B329" s="61" t="s">
        <v>55</v>
      </c>
      <c r="C329" s="70"/>
      <c r="D329" s="70">
        <f>SUM(D330:D331)</f>
        <v>0</v>
      </c>
      <c r="E329" s="70">
        <f>SUM(E330:E331)</f>
        <v>0</v>
      </c>
      <c r="F329" s="70">
        <f>SUM(F330:F331)</f>
        <v>0</v>
      </c>
      <c r="G329" s="70">
        <f>SUM(G330:G331)</f>
        <v>0</v>
      </c>
      <c r="H329" s="70"/>
      <c r="I329" s="70">
        <f>SUM(I330:I331)</f>
        <v>0</v>
      </c>
      <c r="J329" s="70">
        <f>SUM(J330:J331)</f>
        <v>0</v>
      </c>
      <c r="K329" s="70">
        <f>SUM(K330:K331)</f>
        <v>0</v>
      </c>
      <c r="L329" s="70">
        <f>SUM(L330:L331)</f>
        <v>0</v>
      </c>
      <c r="M329" s="70"/>
      <c r="N329" s="70">
        <f>SUM(N330:N331)</f>
        <v>0</v>
      </c>
      <c r="O329" s="70">
        <f>SUM(O330:O331)</f>
        <v>0</v>
      </c>
      <c r="P329" s="70"/>
      <c r="Q329" s="70">
        <f>SUM(Q330:Q331)</f>
        <v>0</v>
      </c>
      <c r="R329" s="70">
        <f>SUM(R330:R331)</f>
        <v>0</v>
      </c>
    </row>
    <row r="330" spans="1:18" s="50" customFormat="1" x14ac:dyDescent="0.25">
      <c r="A330" s="53"/>
      <c r="B330" s="53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</row>
    <row r="331" spans="1:18" x14ac:dyDescent="0.25">
      <c r="A331" s="5"/>
      <c r="B331" s="5" t="s">
        <v>52</v>
      </c>
      <c r="C331" s="8"/>
      <c r="D331" s="33"/>
      <c r="E331" s="33"/>
      <c r="F331" s="33"/>
      <c r="G331" s="33"/>
      <c r="H331" s="2"/>
      <c r="I331" s="32"/>
      <c r="J331" s="32"/>
      <c r="K331" s="32"/>
      <c r="L331" s="32"/>
      <c r="M331" s="32"/>
      <c r="N331" s="32"/>
      <c r="O331" s="32"/>
      <c r="P331" s="2"/>
      <c r="Q331" s="27"/>
      <c r="R331" s="27"/>
    </row>
    <row r="332" spans="1:18" s="50" customFormat="1" ht="30" x14ac:dyDescent="0.25">
      <c r="A332" s="61">
        <v>5309</v>
      </c>
      <c r="B332" s="61" t="s">
        <v>56</v>
      </c>
      <c r="C332" s="63"/>
      <c r="D332" s="62">
        <f>SUM(D333:D335)</f>
        <v>0</v>
      </c>
      <c r="E332" s="62">
        <f>SUM(E333:E335)</f>
        <v>0</v>
      </c>
      <c r="F332" s="62">
        <f>SUM(F333:F335)</f>
        <v>0</v>
      </c>
      <c r="G332" s="62">
        <f>SUM(G333:G335)</f>
        <v>0</v>
      </c>
      <c r="H332" s="65"/>
      <c r="I332" s="52">
        <f>SUM(I333:I335)</f>
        <v>0</v>
      </c>
      <c r="J332" s="52">
        <f>SUM(J333:J335)</f>
        <v>0</v>
      </c>
      <c r="K332" s="52">
        <f>SUM(K333:K335)</f>
        <v>0</v>
      </c>
      <c r="L332" s="52">
        <f>SUM(L333:L335)</f>
        <v>0</v>
      </c>
      <c r="M332" s="52"/>
      <c r="N332" s="52">
        <f>SUM(N333:N335)</f>
        <v>0</v>
      </c>
      <c r="O332" s="52">
        <f>SUM(O333:O335)</f>
        <v>0</v>
      </c>
      <c r="P332" s="65"/>
      <c r="Q332" s="67">
        <f>SUM(Q333:Q335)</f>
        <v>0</v>
      </c>
      <c r="R332" s="67">
        <f>SUM(R333:R335)</f>
        <v>0</v>
      </c>
    </row>
    <row r="333" spans="1:18" s="50" customFormat="1" x14ac:dyDescent="0.25">
      <c r="A333" s="53"/>
      <c r="B333" s="53"/>
      <c r="C333" s="56"/>
      <c r="D333" s="55"/>
      <c r="E333" s="55"/>
      <c r="F333" s="55"/>
      <c r="G333" s="55"/>
      <c r="H333" s="58"/>
      <c r="I333" s="49"/>
      <c r="J333" s="49"/>
      <c r="K333" s="49"/>
      <c r="L333" s="49"/>
      <c r="M333" s="49"/>
      <c r="N333" s="49"/>
      <c r="O333" s="49"/>
      <c r="P333" s="58"/>
      <c r="Q333" s="69"/>
      <c r="R333" s="69"/>
    </row>
    <row r="334" spans="1:18" s="50" customFormat="1" x14ac:dyDescent="0.25">
      <c r="A334" s="53"/>
      <c r="B334" s="53"/>
      <c r="C334" s="56"/>
      <c r="D334" s="55"/>
      <c r="E334" s="55"/>
      <c r="F334" s="55"/>
      <c r="G334" s="55"/>
      <c r="H334" s="58"/>
      <c r="I334" s="49"/>
      <c r="J334" s="49"/>
      <c r="K334" s="49"/>
      <c r="L334" s="49"/>
      <c r="M334" s="49"/>
      <c r="N334" s="49"/>
      <c r="O334" s="49"/>
      <c r="P334" s="58"/>
      <c r="Q334" s="69"/>
      <c r="R334" s="69"/>
    </row>
    <row r="335" spans="1:18" x14ac:dyDescent="0.25">
      <c r="A335" s="34"/>
      <c r="B335" s="5" t="s">
        <v>43</v>
      </c>
      <c r="C335" s="8"/>
      <c r="D335" s="33"/>
      <c r="E335" s="33"/>
      <c r="F335" s="33"/>
      <c r="G335" s="33"/>
      <c r="H335" s="2"/>
      <c r="I335" s="32"/>
      <c r="J335" s="32"/>
      <c r="K335" s="32"/>
      <c r="L335" s="32"/>
      <c r="M335" s="32"/>
      <c r="N335" s="32"/>
      <c r="O335" s="32"/>
      <c r="P335" s="2"/>
      <c r="Q335" s="27"/>
      <c r="R335" s="27"/>
    </row>
    <row r="336" spans="1:18" s="39" customFormat="1" x14ac:dyDescent="0.25">
      <c r="A336" s="76" t="s">
        <v>16</v>
      </c>
      <c r="B336" s="76" t="s">
        <v>36</v>
      </c>
      <c r="C336" s="73"/>
      <c r="D336" s="74">
        <f>D337+D341</f>
        <v>0</v>
      </c>
      <c r="E336" s="74">
        <f t="shared" ref="E336" si="126">E337+E341</f>
        <v>0</v>
      </c>
      <c r="F336" s="74">
        <f t="shared" ref="F336" si="127">F337+F341</f>
        <v>0</v>
      </c>
      <c r="G336" s="74">
        <f t="shared" ref="G336" si="128">G337+G341</f>
        <v>0</v>
      </c>
      <c r="H336" s="73"/>
      <c r="I336" s="74">
        <f>I337+I341</f>
        <v>0</v>
      </c>
      <c r="J336" s="74">
        <f t="shared" ref="J336" si="129">J337+J341</f>
        <v>0</v>
      </c>
      <c r="K336" s="74">
        <f t="shared" ref="K336" si="130">K337+K341</f>
        <v>0</v>
      </c>
      <c r="L336" s="74">
        <f t="shared" ref="L336" si="131">L337+L341</f>
        <v>0</v>
      </c>
      <c r="M336" s="74"/>
      <c r="N336" s="74">
        <f t="shared" ref="N336" si="132">N337+N341</f>
        <v>0</v>
      </c>
      <c r="O336" s="74">
        <f t="shared" ref="O336" si="133">O337+O341</f>
        <v>0</v>
      </c>
      <c r="P336" s="73"/>
      <c r="Q336" s="75">
        <f>Q337+Q341</f>
        <v>0</v>
      </c>
      <c r="R336" s="75">
        <f>R337+R341</f>
        <v>0</v>
      </c>
    </row>
    <row r="337" spans="1:18" s="50" customFormat="1" ht="30" x14ac:dyDescent="0.25">
      <c r="A337" s="61">
        <v>5301</v>
      </c>
      <c r="B337" s="61" t="s">
        <v>55</v>
      </c>
      <c r="C337" s="70"/>
      <c r="D337" s="70">
        <f>SUM(D338:D340)</f>
        <v>0</v>
      </c>
      <c r="E337" s="70">
        <f t="shared" ref="E337" si="134">SUM(E338:E340)</f>
        <v>0</v>
      </c>
      <c r="F337" s="70">
        <f t="shared" ref="F337" si="135">SUM(F338:F340)</f>
        <v>0</v>
      </c>
      <c r="G337" s="70">
        <f t="shared" ref="G337" si="136">SUM(G338:G340)</f>
        <v>0</v>
      </c>
      <c r="H337" s="70"/>
      <c r="I337" s="70">
        <f>SUM(I338:I340)</f>
        <v>0</v>
      </c>
      <c r="J337" s="70">
        <f t="shared" ref="J337" si="137">SUM(J338:J340)</f>
        <v>0</v>
      </c>
      <c r="K337" s="70">
        <f t="shared" ref="K337" si="138">SUM(K338:K340)</f>
        <v>0</v>
      </c>
      <c r="L337" s="70">
        <f t="shared" ref="L337" si="139">SUM(L338:L340)</f>
        <v>0</v>
      </c>
      <c r="M337" s="70"/>
      <c r="N337" s="70">
        <f t="shared" ref="N337" si="140">SUM(N338:N340)</f>
        <v>0</v>
      </c>
      <c r="O337" s="70">
        <f t="shared" ref="O337" si="141">SUM(O338:O340)</f>
        <v>0</v>
      </c>
      <c r="P337" s="70"/>
      <c r="Q337" s="70">
        <f>SUM(Q338:Q340)</f>
        <v>0</v>
      </c>
      <c r="R337" s="70">
        <f>SUM(R338:R340)</f>
        <v>0</v>
      </c>
    </row>
    <row r="338" spans="1:18" s="50" customFormat="1" x14ac:dyDescent="0.25">
      <c r="A338" s="53"/>
      <c r="B338" s="53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</row>
    <row r="339" spans="1:18" s="50" customFormat="1" x14ac:dyDescent="0.25">
      <c r="A339" s="53"/>
      <c r="B339" s="53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</row>
    <row r="340" spans="1:18" x14ac:dyDescent="0.25">
      <c r="A340" s="5"/>
      <c r="B340" s="5" t="s">
        <v>52</v>
      </c>
      <c r="C340" s="8"/>
      <c r="D340" s="33"/>
      <c r="E340" s="33"/>
      <c r="F340" s="33"/>
      <c r="G340" s="33"/>
      <c r="H340" s="2"/>
      <c r="I340" s="32"/>
      <c r="J340" s="32"/>
      <c r="K340" s="32"/>
      <c r="L340" s="32"/>
      <c r="M340" s="32"/>
      <c r="N340" s="32"/>
      <c r="O340" s="32"/>
      <c r="P340" s="2"/>
      <c r="Q340" s="27"/>
      <c r="R340" s="27"/>
    </row>
    <row r="341" spans="1:18" s="50" customFormat="1" ht="30" x14ac:dyDescent="0.25">
      <c r="A341" s="61">
        <v>5309</v>
      </c>
      <c r="B341" s="61" t="s">
        <v>56</v>
      </c>
      <c r="C341" s="63"/>
      <c r="D341" s="62">
        <f>SUM(D342:D344)</f>
        <v>0</v>
      </c>
      <c r="E341" s="62">
        <f>SUM(E342:E344)</f>
        <v>0</v>
      </c>
      <c r="F341" s="62">
        <f>SUM(F342:F344)</f>
        <v>0</v>
      </c>
      <c r="G341" s="62">
        <f>SUM(G342:G344)</f>
        <v>0</v>
      </c>
      <c r="H341" s="65"/>
      <c r="I341" s="52">
        <f>SUM(I342:I344)</f>
        <v>0</v>
      </c>
      <c r="J341" s="52">
        <f>SUM(J342:J344)</f>
        <v>0</v>
      </c>
      <c r="K341" s="52">
        <f>SUM(K342:K344)</f>
        <v>0</v>
      </c>
      <c r="L341" s="52">
        <f>SUM(L342:L344)</f>
        <v>0</v>
      </c>
      <c r="M341" s="52"/>
      <c r="N341" s="52">
        <f>SUM(N342:N344)</f>
        <v>0</v>
      </c>
      <c r="O341" s="52">
        <f>SUM(O342:O344)</f>
        <v>0</v>
      </c>
      <c r="P341" s="65"/>
      <c r="Q341" s="67">
        <f>SUM(Q342:Q344)</f>
        <v>0</v>
      </c>
      <c r="R341" s="67">
        <f>SUM(R342:R344)</f>
        <v>0</v>
      </c>
    </row>
    <row r="342" spans="1:18" s="50" customFormat="1" x14ac:dyDescent="0.25">
      <c r="A342" s="53"/>
      <c r="B342" s="53"/>
      <c r="C342" s="56"/>
      <c r="D342" s="55"/>
      <c r="E342" s="55"/>
      <c r="F342" s="55"/>
      <c r="G342" s="55"/>
      <c r="H342" s="58"/>
      <c r="I342" s="49"/>
      <c r="J342" s="49"/>
      <c r="K342" s="49"/>
      <c r="L342" s="49"/>
      <c r="M342" s="49"/>
      <c r="N342" s="49"/>
      <c r="O342" s="49"/>
      <c r="P342" s="58"/>
      <c r="Q342" s="69"/>
      <c r="R342" s="69"/>
    </row>
    <row r="343" spans="1:18" s="50" customFormat="1" x14ac:dyDescent="0.25">
      <c r="A343" s="53"/>
      <c r="B343" s="53"/>
      <c r="C343" s="56"/>
      <c r="D343" s="55"/>
      <c r="E343" s="55"/>
      <c r="F343" s="55"/>
      <c r="G343" s="55"/>
      <c r="H343" s="58"/>
      <c r="I343" s="49"/>
      <c r="J343" s="49"/>
      <c r="K343" s="49"/>
      <c r="L343" s="49"/>
      <c r="M343" s="49"/>
      <c r="N343" s="49"/>
      <c r="O343" s="49"/>
      <c r="P343" s="58"/>
      <c r="Q343" s="69"/>
      <c r="R343" s="69"/>
    </row>
    <row r="344" spans="1:18" x14ac:dyDescent="0.25">
      <c r="A344" s="34"/>
      <c r="B344" s="5" t="s">
        <v>43</v>
      </c>
      <c r="C344" s="8"/>
      <c r="D344" s="33"/>
      <c r="E344" s="33"/>
      <c r="F344" s="33"/>
      <c r="G344" s="33"/>
      <c r="H344" s="2"/>
      <c r="I344" s="32"/>
      <c r="J344" s="32"/>
      <c r="K344" s="32"/>
      <c r="L344" s="32"/>
      <c r="M344" s="32"/>
      <c r="N344" s="32"/>
      <c r="O344" s="32"/>
      <c r="P344" s="2"/>
      <c r="Q344" s="27"/>
      <c r="R344" s="27"/>
    </row>
    <row r="345" spans="1:18" s="39" customFormat="1" ht="30" x14ac:dyDescent="0.25">
      <c r="A345" s="76" t="s">
        <v>17</v>
      </c>
      <c r="B345" s="76" t="s">
        <v>37</v>
      </c>
      <c r="C345" s="73"/>
      <c r="D345" s="74">
        <f>D346+D350</f>
        <v>0</v>
      </c>
      <c r="E345" s="74">
        <f t="shared" ref="E345" si="142">E346+E350</f>
        <v>0</v>
      </c>
      <c r="F345" s="74">
        <f t="shared" ref="F345" si="143">F346+F350</f>
        <v>0</v>
      </c>
      <c r="G345" s="74">
        <f t="shared" ref="G345" si="144">G346+G350</f>
        <v>0</v>
      </c>
      <c r="H345" s="73"/>
      <c r="I345" s="74">
        <f>I346+I350</f>
        <v>0</v>
      </c>
      <c r="J345" s="74">
        <f t="shared" ref="J345" si="145">J346+J350</f>
        <v>0</v>
      </c>
      <c r="K345" s="74">
        <f t="shared" ref="K345" si="146">K346+K350</f>
        <v>200000</v>
      </c>
      <c r="L345" s="74">
        <f t="shared" ref="L345" si="147">L346+L350</f>
        <v>200000</v>
      </c>
      <c r="M345" s="74"/>
      <c r="N345" s="74">
        <f t="shared" ref="N345" si="148">N346+N350</f>
        <v>0</v>
      </c>
      <c r="O345" s="74">
        <f t="shared" ref="O345" si="149">O346+O350</f>
        <v>0</v>
      </c>
      <c r="P345" s="73"/>
      <c r="Q345" s="75">
        <f>Q346+Q350</f>
        <v>0</v>
      </c>
      <c r="R345" s="75">
        <f>R346+R350</f>
        <v>0</v>
      </c>
    </row>
    <row r="346" spans="1:18" s="50" customFormat="1" ht="30" x14ac:dyDescent="0.25">
      <c r="A346" s="61">
        <v>5301</v>
      </c>
      <c r="B346" s="61" t="s">
        <v>55</v>
      </c>
      <c r="C346" s="70"/>
      <c r="D346" s="70">
        <f>SUM(D347:D349)</f>
        <v>0</v>
      </c>
      <c r="E346" s="70">
        <f t="shared" ref="E346" si="150">SUM(E347:E349)</f>
        <v>0</v>
      </c>
      <c r="F346" s="70">
        <f t="shared" ref="F346" si="151">SUM(F347:F349)</f>
        <v>0</v>
      </c>
      <c r="G346" s="70">
        <f t="shared" ref="G346" si="152">SUM(G347:G349)</f>
        <v>0</v>
      </c>
      <c r="H346" s="70"/>
      <c r="I346" s="70">
        <f>SUM(I347:I349)</f>
        <v>0</v>
      </c>
      <c r="J346" s="70">
        <f t="shared" ref="J346" si="153">SUM(J347:J349)</f>
        <v>0</v>
      </c>
      <c r="K346" s="70">
        <f t="shared" ref="K346" si="154">SUM(K347:K349)</f>
        <v>0</v>
      </c>
      <c r="L346" s="70">
        <f t="shared" ref="L346" si="155">SUM(L347:L349)</f>
        <v>0</v>
      </c>
      <c r="M346" s="70"/>
      <c r="N346" s="70">
        <f t="shared" ref="N346" si="156">SUM(N347:N349)</f>
        <v>0</v>
      </c>
      <c r="O346" s="70">
        <f t="shared" ref="O346" si="157">SUM(O347:O349)</f>
        <v>0</v>
      </c>
      <c r="P346" s="70"/>
      <c r="Q346" s="70">
        <f>SUM(Q347:Q349)</f>
        <v>0</v>
      </c>
      <c r="R346" s="70">
        <f>SUM(R347:R349)</f>
        <v>0</v>
      </c>
    </row>
    <row r="347" spans="1:18" s="50" customFormat="1" x14ac:dyDescent="0.25">
      <c r="A347" s="53"/>
      <c r="B347" s="53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</row>
    <row r="348" spans="1:18" s="50" customFormat="1" x14ac:dyDescent="0.25">
      <c r="A348" s="53"/>
      <c r="B348" s="53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</row>
    <row r="349" spans="1:18" x14ac:dyDescent="0.25">
      <c r="A349" s="5"/>
      <c r="B349" s="5" t="s">
        <v>52</v>
      </c>
      <c r="C349" s="8"/>
      <c r="D349" s="33"/>
      <c r="E349" s="33"/>
      <c r="F349" s="33"/>
      <c r="G349" s="33"/>
      <c r="H349" s="2"/>
      <c r="I349" s="32"/>
      <c r="J349" s="32"/>
      <c r="K349" s="32"/>
      <c r="L349" s="32"/>
      <c r="M349" s="32"/>
      <c r="N349" s="32"/>
      <c r="O349" s="32"/>
      <c r="P349" s="2"/>
      <c r="Q349" s="27"/>
      <c r="R349" s="27"/>
    </row>
    <row r="350" spans="1:18" s="50" customFormat="1" ht="30" x14ac:dyDescent="0.25">
      <c r="A350" s="61">
        <v>5309</v>
      </c>
      <c r="B350" s="61" t="s">
        <v>56</v>
      </c>
      <c r="C350" s="63"/>
      <c r="D350" s="62">
        <f>SUM(D351:D353)</f>
        <v>0</v>
      </c>
      <c r="E350" s="62">
        <f>SUM(E351:E353)</f>
        <v>0</v>
      </c>
      <c r="F350" s="62">
        <f>SUM(F351:F353)</f>
        <v>0</v>
      </c>
      <c r="G350" s="62">
        <f>SUM(G351:G353)</f>
        <v>0</v>
      </c>
      <c r="H350" s="65"/>
      <c r="I350" s="52">
        <f>SUM(I351:I353)</f>
        <v>0</v>
      </c>
      <c r="J350" s="52">
        <f>SUM(J351:J353)</f>
        <v>0</v>
      </c>
      <c r="K350" s="52">
        <f>SUM(K351:K353)</f>
        <v>200000</v>
      </c>
      <c r="L350" s="52">
        <f>SUM(L351:L353)</f>
        <v>200000</v>
      </c>
      <c r="M350" s="52"/>
      <c r="N350" s="52">
        <f>SUM(N351:N353)</f>
        <v>0</v>
      </c>
      <c r="O350" s="52">
        <f>SUM(O351:O353)</f>
        <v>0</v>
      </c>
      <c r="P350" s="65"/>
      <c r="Q350" s="67">
        <f>SUM(Q351:Q353)</f>
        <v>0</v>
      </c>
      <c r="R350" s="67">
        <f>SUM(R351:R353)</f>
        <v>0</v>
      </c>
    </row>
    <row r="351" spans="1:18" s="50" customFormat="1" x14ac:dyDescent="0.25">
      <c r="A351" s="53"/>
      <c r="B351" s="53" t="s">
        <v>94</v>
      </c>
      <c r="C351" s="56"/>
      <c r="D351" s="55"/>
      <c r="E351" s="55"/>
      <c r="F351" s="55"/>
      <c r="G351" s="55"/>
      <c r="H351" s="58"/>
      <c r="I351" s="49"/>
      <c r="J351" s="49"/>
      <c r="K351" s="49">
        <v>100000</v>
      </c>
      <c r="L351" s="49">
        <v>100000</v>
      </c>
      <c r="M351" s="49"/>
      <c r="N351" s="49"/>
      <c r="O351" s="49"/>
      <c r="P351" s="58"/>
      <c r="Q351" s="69"/>
      <c r="R351" s="69"/>
    </row>
    <row r="352" spans="1:18" s="50" customFormat="1" ht="30" x14ac:dyDescent="0.25">
      <c r="A352" s="53"/>
      <c r="B352" s="53" t="s">
        <v>95</v>
      </c>
      <c r="C352" s="56"/>
      <c r="D352" s="55"/>
      <c r="E352" s="55"/>
      <c r="F352" s="55"/>
      <c r="G352" s="55"/>
      <c r="H352" s="58"/>
      <c r="I352" s="49"/>
      <c r="J352" s="49"/>
      <c r="K352" s="49">
        <v>100000</v>
      </c>
      <c r="L352" s="49">
        <v>100000</v>
      </c>
      <c r="M352" s="49"/>
      <c r="N352" s="49"/>
      <c r="O352" s="49"/>
      <c r="P352" s="58"/>
      <c r="Q352" s="69"/>
      <c r="R352" s="69"/>
    </row>
    <row r="353" spans="1:18" x14ac:dyDescent="0.25">
      <c r="A353" s="34"/>
      <c r="B353" s="5" t="s">
        <v>43</v>
      </c>
      <c r="C353" s="8"/>
      <c r="D353" s="33"/>
      <c r="E353" s="33"/>
      <c r="F353" s="33"/>
      <c r="G353" s="33"/>
      <c r="H353" s="2"/>
      <c r="I353" s="32"/>
      <c r="J353" s="32"/>
      <c r="K353" s="32"/>
      <c r="L353" s="32"/>
      <c r="M353" s="32"/>
      <c r="N353" s="32"/>
      <c r="O353" s="32"/>
      <c r="P353" s="2"/>
      <c r="Q353" s="27"/>
      <c r="R353" s="27"/>
    </row>
    <row r="354" spans="1:18" s="39" customFormat="1" x14ac:dyDescent="0.25">
      <c r="A354" s="76" t="s">
        <v>18</v>
      </c>
      <c r="B354" s="76" t="s">
        <v>38</v>
      </c>
      <c r="C354" s="73"/>
      <c r="D354" s="74">
        <f>D355+D359</f>
        <v>2500</v>
      </c>
      <c r="E354" s="74">
        <f t="shared" ref="E354" si="158">E355+E359</f>
        <v>0</v>
      </c>
      <c r="F354" s="74">
        <f t="shared" ref="F354" si="159">F355+F359</f>
        <v>2500</v>
      </c>
      <c r="G354" s="74">
        <f t="shared" ref="G354" si="160">G355+G359</f>
        <v>0</v>
      </c>
      <c r="H354" s="73"/>
      <c r="I354" s="74">
        <f>I355+I359</f>
        <v>0</v>
      </c>
      <c r="J354" s="74">
        <f t="shared" ref="J354" si="161">J355+J359</f>
        <v>0</v>
      </c>
      <c r="K354" s="74">
        <f t="shared" ref="K354" si="162">K355+K359</f>
        <v>0</v>
      </c>
      <c r="L354" s="74">
        <f t="shared" ref="L354" si="163">L355+L359</f>
        <v>0</v>
      </c>
      <c r="M354" s="74"/>
      <c r="N354" s="74">
        <f t="shared" ref="N354" si="164">N355+N359</f>
        <v>0</v>
      </c>
      <c r="O354" s="74">
        <f t="shared" ref="O354" si="165">O355+O359</f>
        <v>0</v>
      </c>
      <c r="P354" s="73"/>
      <c r="Q354" s="75">
        <f>Q355+Q359</f>
        <v>0</v>
      </c>
      <c r="R354" s="75">
        <f>R355+R359</f>
        <v>0</v>
      </c>
    </row>
    <row r="355" spans="1:18" s="50" customFormat="1" ht="30" x14ac:dyDescent="0.25">
      <c r="A355" s="61">
        <v>5301</v>
      </c>
      <c r="B355" s="61" t="s">
        <v>55</v>
      </c>
      <c r="C355" s="70"/>
      <c r="D355" s="70">
        <f>SUM(D356:D358)</f>
        <v>2500</v>
      </c>
      <c r="E355" s="70">
        <f t="shared" ref="E355" si="166">SUM(E356:E358)</f>
        <v>0</v>
      </c>
      <c r="F355" s="70">
        <f t="shared" ref="F355" si="167">SUM(F356:F358)</f>
        <v>2500</v>
      </c>
      <c r="G355" s="70">
        <f t="shared" ref="G355" si="168">SUM(G356:G358)</f>
        <v>0</v>
      </c>
      <c r="H355" s="70"/>
      <c r="I355" s="70">
        <f>SUM(I356:I358)</f>
        <v>0</v>
      </c>
      <c r="J355" s="70">
        <f t="shared" ref="J355" si="169">SUM(J356:J358)</f>
        <v>0</v>
      </c>
      <c r="K355" s="70">
        <f t="shared" ref="K355" si="170">SUM(K356:K358)</f>
        <v>0</v>
      </c>
      <c r="L355" s="70">
        <f t="shared" ref="L355" si="171">SUM(L356:L358)</f>
        <v>0</v>
      </c>
      <c r="M355" s="70"/>
      <c r="N355" s="70">
        <f t="shared" ref="N355" si="172">SUM(N356:N358)</f>
        <v>0</v>
      </c>
      <c r="O355" s="70">
        <f t="shared" ref="O355" si="173">SUM(O356:O358)</f>
        <v>0</v>
      </c>
      <c r="P355" s="70"/>
      <c r="Q355" s="70">
        <f>SUM(Q356:Q358)</f>
        <v>0</v>
      </c>
      <c r="R355" s="70">
        <f>SUM(R356:R358)</f>
        <v>0</v>
      </c>
    </row>
    <row r="356" spans="1:18" s="50" customFormat="1" x14ac:dyDescent="0.25">
      <c r="A356" s="53"/>
      <c r="B356" s="53" t="s">
        <v>184</v>
      </c>
      <c r="C356" s="72" t="s">
        <v>65</v>
      </c>
      <c r="D356" s="72">
        <v>2500</v>
      </c>
      <c r="E356" s="72"/>
      <c r="F356" s="72">
        <v>2500</v>
      </c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</row>
    <row r="357" spans="1:18" s="50" customFormat="1" x14ac:dyDescent="0.25">
      <c r="A357" s="53"/>
      <c r="B357" s="85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</row>
    <row r="358" spans="1:18" x14ac:dyDescent="0.25">
      <c r="A358" s="5"/>
      <c r="B358" s="5" t="s">
        <v>52</v>
      </c>
      <c r="C358" s="8"/>
      <c r="D358" s="33"/>
      <c r="E358" s="33"/>
      <c r="F358" s="33"/>
      <c r="G358" s="33"/>
      <c r="H358" s="2"/>
      <c r="I358" s="32"/>
      <c r="J358" s="32"/>
      <c r="K358" s="32"/>
      <c r="L358" s="32"/>
      <c r="M358" s="32"/>
      <c r="N358" s="32"/>
      <c r="O358" s="32"/>
      <c r="P358" s="2"/>
      <c r="Q358" s="27"/>
      <c r="R358" s="27"/>
    </row>
    <row r="359" spans="1:18" s="50" customFormat="1" ht="30" x14ac:dyDescent="0.25">
      <c r="A359" s="61">
        <v>5309</v>
      </c>
      <c r="B359" s="61" t="s">
        <v>56</v>
      </c>
      <c r="C359" s="63"/>
      <c r="D359" s="62">
        <f>SUM(D360:D362)</f>
        <v>0</v>
      </c>
      <c r="E359" s="62">
        <f>SUM(E360:E362)</f>
        <v>0</v>
      </c>
      <c r="F359" s="62">
        <f>SUM(F360:F362)</f>
        <v>0</v>
      </c>
      <c r="G359" s="62">
        <f>SUM(G360:G362)</f>
        <v>0</v>
      </c>
      <c r="H359" s="65"/>
      <c r="I359" s="52">
        <f>SUM(I360:I362)</f>
        <v>0</v>
      </c>
      <c r="J359" s="52">
        <f>SUM(J360:J362)</f>
        <v>0</v>
      </c>
      <c r="K359" s="52">
        <f>SUM(K360:K362)</f>
        <v>0</v>
      </c>
      <c r="L359" s="52">
        <f>SUM(L360:L362)</f>
        <v>0</v>
      </c>
      <c r="M359" s="52"/>
      <c r="N359" s="52">
        <f>SUM(N360:N362)</f>
        <v>0</v>
      </c>
      <c r="O359" s="52">
        <f>SUM(O360:O362)</f>
        <v>0</v>
      </c>
      <c r="P359" s="65"/>
      <c r="Q359" s="67">
        <f>SUM(Q360:Q362)</f>
        <v>0</v>
      </c>
      <c r="R359" s="67">
        <f>SUM(R360:R362)</f>
        <v>0</v>
      </c>
    </row>
    <row r="360" spans="1:18" s="50" customFormat="1" x14ac:dyDescent="0.25">
      <c r="A360" s="53"/>
      <c r="B360" s="53"/>
      <c r="C360" s="56"/>
      <c r="D360" s="55"/>
      <c r="E360" s="55"/>
      <c r="F360" s="55"/>
      <c r="G360" s="55"/>
      <c r="H360" s="58"/>
      <c r="I360" s="49"/>
      <c r="J360" s="49"/>
      <c r="K360" s="49"/>
      <c r="L360" s="49"/>
      <c r="M360" s="49"/>
      <c r="N360" s="49"/>
      <c r="O360" s="49"/>
      <c r="P360" s="58"/>
      <c r="Q360" s="69"/>
      <c r="R360" s="69"/>
    </row>
    <row r="361" spans="1:18" s="50" customFormat="1" x14ac:dyDescent="0.25">
      <c r="A361" s="53"/>
      <c r="B361" s="53"/>
      <c r="C361" s="56"/>
      <c r="D361" s="55"/>
      <c r="E361" s="55"/>
      <c r="F361" s="55"/>
      <c r="G361" s="55"/>
      <c r="H361" s="58"/>
      <c r="I361" s="49"/>
      <c r="J361" s="49"/>
      <c r="K361" s="49"/>
      <c r="L361" s="49"/>
      <c r="M361" s="49"/>
      <c r="N361" s="49"/>
      <c r="O361" s="49"/>
      <c r="P361" s="58"/>
      <c r="Q361" s="69"/>
      <c r="R361" s="69"/>
    </row>
    <row r="362" spans="1:18" x14ac:dyDescent="0.25">
      <c r="A362" s="34"/>
      <c r="B362" s="5" t="s">
        <v>43</v>
      </c>
      <c r="C362" s="8"/>
      <c r="D362" s="33"/>
      <c r="E362" s="33"/>
      <c r="F362" s="33"/>
      <c r="G362" s="33"/>
      <c r="H362" s="2"/>
      <c r="I362" s="32"/>
      <c r="J362" s="32"/>
      <c r="K362" s="32"/>
      <c r="L362" s="32"/>
      <c r="M362" s="32"/>
      <c r="N362" s="32"/>
      <c r="O362" s="32"/>
      <c r="P362" s="2"/>
      <c r="Q362" s="27"/>
      <c r="R362" s="27"/>
    </row>
    <row r="363" spans="1:18" s="39" customFormat="1" x14ac:dyDescent="0.25">
      <c r="A363" s="76" t="s">
        <v>19</v>
      </c>
      <c r="B363" s="76" t="s">
        <v>39</v>
      </c>
      <c r="C363" s="73"/>
      <c r="D363" s="74">
        <f>D364+D368</f>
        <v>0</v>
      </c>
      <c r="E363" s="74">
        <f t="shared" ref="E363" si="174">E364+E368</f>
        <v>0</v>
      </c>
      <c r="F363" s="74">
        <f t="shared" ref="F363" si="175">F364+F368</f>
        <v>0</v>
      </c>
      <c r="G363" s="74">
        <f t="shared" ref="G363" si="176">G364+G368</f>
        <v>0</v>
      </c>
      <c r="H363" s="73"/>
      <c r="I363" s="74">
        <f>I364+I368</f>
        <v>0</v>
      </c>
      <c r="J363" s="74">
        <f t="shared" ref="J363" si="177">J364+J368</f>
        <v>0</v>
      </c>
      <c r="K363" s="74">
        <f t="shared" ref="K363" si="178">K364+K368</f>
        <v>0</v>
      </c>
      <c r="L363" s="74">
        <f t="shared" ref="L363" si="179">L364+L368</f>
        <v>0</v>
      </c>
      <c r="M363" s="74"/>
      <c r="N363" s="74">
        <f t="shared" ref="N363" si="180">N364+N368</f>
        <v>0</v>
      </c>
      <c r="O363" s="74">
        <f t="shared" ref="O363" si="181">O364+O368</f>
        <v>0</v>
      </c>
      <c r="P363" s="73"/>
      <c r="Q363" s="75">
        <f>Q364+Q368</f>
        <v>0</v>
      </c>
      <c r="R363" s="75">
        <f>R364+R368</f>
        <v>0</v>
      </c>
    </row>
    <row r="364" spans="1:18" s="50" customFormat="1" ht="30" x14ac:dyDescent="0.25">
      <c r="A364" s="61">
        <v>5301</v>
      </c>
      <c r="B364" s="61" t="s">
        <v>55</v>
      </c>
      <c r="C364" s="70"/>
      <c r="D364" s="70">
        <f>SUM(D365:D367)</f>
        <v>0</v>
      </c>
      <c r="E364" s="70">
        <f t="shared" ref="E364" si="182">SUM(E365:E367)</f>
        <v>0</v>
      </c>
      <c r="F364" s="70">
        <f t="shared" ref="F364" si="183">SUM(F365:F367)</f>
        <v>0</v>
      </c>
      <c r="G364" s="70">
        <f t="shared" ref="G364" si="184">SUM(G365:G367)</f>
        <v>0</v>
      </c>
      <c r="H364" s="70"/>
      <c r="I364" s="70">
        <f>SUM(I365:I367)</f>
        <v>0</v>
      </c>
      <c r="J364" s="70">
        <f t="shared" ref="J364" si="185">SUM(J365:J367)</f>
        <v>0</v>
      </c>
      <c r="K364" s="70">
        <f t="shared" ref="K364" si="186">SUM(K365:K367)</f>
        <v>0</v>
      </c>
      <c r="L364" s="70">
        <f t="shared" ref="L364" si="187">SUM(L365:L367)</f>
        <v>0</v>
      </c>
      <c r="M364" s="70"/>
      <c r="N364" s="70">
        <f t="shared" ref="N364" si="188">SUM(N365:N367)</f>
        <v>0</v>
      </c>
      <c r="O364" s="70">
        <f t="shared" ref="O364" si="189">SUM(O365:O367)</f>
        <v>0</v>
      </c>
      <c r="P364" s="70"/>
      <c r="Q364" s="70">
        <f>SUM(Q365:Q367)</f>
        <v>0</v>
      </c>
      <c r="R364" s="70">
        <f>SUM(R365:R367)</f>
        <v>0</v>
      </c>
    </row>
    <row r="365" spans="1:18" s="50" customFormat="1" x14ac:dyDescent="0.25">
      <c r="A365" s="53"/>
      <c r="B365" s="53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</row>
    <row r="366" spans="1:18" s="50" customFormat="1" x14ac:dyDescent="0.25">
      <c r="A366" s="53"/>
      <c r="B366" s="53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</row>
    <row r="367" spans="1:18" x14ac:dyDescent="0.25">
      <c r="A367" s="5"/>
      <c r="B367" s="5" t="s">
        <v>52</v>
      </c>
      <c r="C367" s="8"/>
      <c r="D367" s="33"/>
      <c r="E367" s="33"/>
      <c r="F367" s="33"/>
      <c r="G367" s="33"/>
      <c r="H367" s="2"/>
      <c r="I367" s="32"/>
      <c r="J367" s="32"/>
      <c r="K367" s="32"/>
      <c r="L367" s="32"/>
      <c r="M367" s="32"/>
      <c r="N367" s="32"/>
      <c r="O367" s="32"/>
      <c r="P367" s="2"/>
      <c r="Q367" s="27"/>
      <c r="R367" s="27"/>
    </row>
    <row r="368" spans="1:18" s="50" customFormat="1" ht="30" x14ac:dyDescent="0.25">
      <c r="A368" s="61">
        <v>5309</v>
      </c>
      <c r="B368" s="61" t="s">
        <v>56</v>
      </c>
      <c r="C368" s="63"/>
      <c r="D368" s="62">
        <f>SUM(D369:D371)</f>
        <v>0</v>
      </c>
      <c r="E368" s="62">
        <f>SUM(E369:E371)</f>
        <v>0</v>
      </c>
      <c r="F368" s="62">
        <f>SUM(F369:F371)</f>
        <v>0</v>
      </c>
      <c r="G368" s="62">
        <f>SUM(G369:G371)</f>
        <v>0</v>
      </c>
      <c r="H368" s="65"/>
      <c r="I368" s="52">
        <f>SUM(I369:I371)</f>
        <v>0</v>
      </c>
      <c r="J368" s="52">
        <f>SUM(J369:J371)</f>
        <v>0</v>
      </c>
      <c r="K368" s="52">
        <f>SUM(K369:K371)</f>
        <v>0</v>
      </c>
      <c r="L368" s="52">
        <f>SUM(L369:L371)</f>
        <v>0</v>
      </c>
      <c r="M368" s="52"/>
      <c r="N368" s="52">
        <f>SUM(N369:N371)</f>
        <v>0</v>
      </c>
      <c r="O368" s="52">
        <f>SUM(O369:O371)</f>
        <v>0</v>
      </c>
      <c r="P368" s="65"/>
      <c r="Q368" s="67">
        <f>SUM(Q369:Q371)</f>
        <v>0</v>
      </c>
      <c r="R368" s="67">
        <f>SUM(R369:R371)</f>
        <v>0</v>
      </c>
    </row>
    <row r="369" spans="1:18" s="50" customFormat="1" x14ac:dyDescent="0.25">
      <c r="A369" s="53"/>
      <c r="B369" s="53"/>
      <c r="C369" s="56"/>
      <c r="D369" s="55"/>
      <c r="E369" s="55"/>
      <c r="F369" s="55"/>
      <c r="G369" s="55"/>
      <c r="H369" s="58"/>
      <c r="I369" s="49"/>
      <c r="J369" s="49"/>
      <c r="K369" s="49"/>
      <c r="L369" s="49"/>
      <c r="M369" s="49"/>
      <c r="N369" s="49"/>
      <c r="O369" s="49"/>
      <c r="P369" s="58"/>
      <c r="Q369" s="69"/>
      <c r="R369" s="69"/>
    </row>
    <row r="370" spans="1:18" s="50" customFormat="1" x14ac:dyDescent="0.25">
      <c r="A370" s="53"/>
      <c r="B370" s="53"/>
      <c r="C370" s="56"/>
      <c r="D370" s="55"/>
      <c r="E370" s="55"/>
      <c r="F370" s="55"/>
      <c r="G370" s="55"/>
      <c r="H370" s="58"/>
      <c r="I370" s="49"/>
      <c r="J370" s="49"/>
      <c r="K370" s="49"/>
      <c r="L370" s="49"/>
      <c r="M370" s="49"/>
      <c r="N370" s="49"/>
      <c r="O370" s="49"/>
      <c r="P370" s="58"/>
      <c r="Q370" s="69"/>
      <c r="R370" s="69"/>
    </row>
    <row r="371" spans="1:18" x14ac:dyDescent="0.25">
      <c r="A371" s="34"/>
      <c r="B371" s="5" t="s">
        <v>43</v>
      </c>
      <c r="C371" s="8"/>
      <c r="D371" s="33"/>
      <c r="E371" s="33"/>
      <c r="F371" s="33"/>
      <c r="G371" s="33"/>
      <c r="H371" s="2"/>
      <c r="I371" s="32"/>
      <c r="J371" s="32"/>
      <c r="K371" s="32"/>
      <c r="L371" s="32"/>
      <c r="M371" s="32"/>
      <c r="N371" s="32"/>
      <c r="O371" s="32"/>
      <c r="P371" s="2"/>
      <c r="Q371" s="27"/>
      <c r="R371" s="27"/>
    </row>
    <row r="372" spans="1:18" s="50" customFormat="1" x14ac:dyDescent="0.25">
      <c r="A372" s="40">
        <v>5400</v>
      </c>
      <c r="B372" s="45" t="s">
        <v>6</v>
      </c>
      <c r="C372" s="42"/>
      <c r="D372" s="43">
        <f>D373+D376+D379+D382+D385+D388+D391+D394</f>
        <v>0</v>
      </c>
      <c r="E372" s="43">
        <f>E373+E376+E379+E382+E385+E388+E391+E394</f>
        <v>0</v>
      </c>
      <c r="F372" s="43">
        <f>F373+F376+F379+F382+F385+F388+F391+F394</f>
        <v>0</v>
      </c>
      <c r="G372" s="43">
        <f>G373+G376+G379+G382+G385+G388+G391+G394</f>
        <v>0</v>
      </c>
      <c r="H372" s="46"/>
      <c r="I372" s="43">
        <f t="shared" ref="I372:O372" si="190">I373+I376+I379+I382+I385+I388+I391+I394</f>
        <v>0</v>
      </c>
      <c r="J372" s="43">
        <f t="shared" si="190"/>
        <v>0</v>
      </c>
      <c r="K372" s="43">
        <f t="shared" si="190"/>
        <v>0</v>
      </c>
      <c r="L372" s="43">
        <f t="shared" si="190"/>
        <v>0</v>
      </c>
      <c r="M372" s="43"/>
      <c r="N372" s="43">
        <f t="shared" si="190"/>
        <v>0</v>
      </c>
      <c r="O372" s="43">
        <f t="shared" si="190"/>
        <v>0</v>
      </c>
      <c r="P372" s="46"/>
      <c r="Q372" s="47">
        <f>Q373+Q376+Q379+Q382+Q385+Q388+Q391+Q394</f>
        <v>0</v>
      </c>
      <c r="R372" s="47">
        <f>R373+R376+R379+R382+R385+R388+R391+R394</f>
        <v>0</v>
      </c>
    </row>
    <row r="373" spans="1:18" s="39" customFormat="1" x14ac:dyDescent="0.25">
      <c r="A373" s="76" t="s">
        <v>12</v>
      </c>
      <c r="B373" s="76" t="s">
        <v>32</v>
      </c>
      <c r="C373" s="73"/>
      <c r="D373" s="74">
        <f>SUM(D374:D375)</f>
        <v>0</v>
      </c>
      <c r="E373" s="74">
        <f t="shared" ref="E373:G373" si="191">SUM(E374:E375)</f>
        <v>0</v>
      </c>
      <c r="F373" s="74">
        <f t="shared" si="191"/>
        <v>0</v>
      </c>
      <c r="G373" s="74">
        <f t="shared" si="191"/>
        <v>0</v>
      </c>
      <c r="H373" s="73"/>
      <c r="I373" s="74">
        <f>SUM(I374:I375)</f>
        <v>0</v>
      </c>
      <c r="J373" s="74">
        <f t="shared" ref="J373:O373" si="192">SUM(J374:J375)</f>
        <v>0</v>
      </c>
      <c r="K373" s="74">
        <f t="shared" si="192"/>
        <v>0</v>
      </c>
      <c r="L373" s="74">
        <f t="shared" si="192"/>
        <v>0</v>
      </c>
      <c r="M373" s="74"/>
      <c r="N373" s="74">
        <f t="shared" si="192"/>
        <v>0</v>
      </c>
      <c r="O373" s="74">
        <f t="shared" si="192"/>
        <v>0</v>
      </c>
      <c r="P373" s="73"/>
      <c r="Q373" s="75">
        <f>SUM(Q374:Q375)</f>
        <v>0</v>
      </c>
      <c r="R373" s="75">
        <f>SUM(R374:R375)</f>
        <v>0</v>
      </c>
    </row>
    <row r="374" spans="1:18" x14ac:dyDescent="0.25">
      <c r="A374" s="5"/>
      <c r="B374" s="5"/>
      <c r="C374" s="8"/>
      <c r="D374" s="32"/>
      <c r="E374" s="32"/>
      <c r="F374" s="32"/>
      <c r="G374" s="32"/>
      <c r="H374" s="2"/>
      <c r="I374" s="32"/>
      <c r="J374" s="32"/>
      <c r="K374" s="32"/>
      <c r="L374" s="32"/>
      <c r="M374" s="32"/>
      <c r="N374" s="32"/>
      <c r="O374" s="32"/>
      <c r="P374" s="2"/>
      <c r="Q374" s="27"/>
      <c r="R374" s="27"/>
    </row>
    <row r="375" spans="1:18" x14ac:dyDescent="0.25">
      <c r="A375" s="16"/>
      <c r="B375" s="5" t="s">
        <v>25</v>
      </c>
      <c r="C375" s="8"/>
      <c r="D375" s="32"/>
      <c r="E375" s="32"/>
      <c r="F375" s="32"/>
      <c r="G375" s="32"/>
      <c r="H375" s="2"/>
      <c r="I375" s="32"/>
      <c r="J375" s="32"/>
      <c r="K375" s="32"/>
      <c r="L375" s="32"/>
      <c r="M375" s="32"/>
      <c r="N375" s="32"/>
      <c r="O375" s="32"/>
      <c r="P375" s="2"/>
      <c r="Q375" s="27"/>
      <c r="R375" s="27"/>
    </row>
    <row r="376" spans="1:18" s="39" customFormat="1" x14ac:dyDescent="0.25">
      <c r="A376" s="76" t="s">
        <v>13</v>
      </c>
      <c r="B376" s="76" t="s">
        <v>33</v>
      </c>
      <c r="C376" s="73"/>
      <c r="D376" s="74">
        <f>SUM(D377:D378)</f>
        <v>0</v>
      </c>
      <c r="E376" s="74">
        <f t="shared" ref="E376" si="193">SUM(E377:E378)</f>
        <v>0</v>
      </c>
      <c r="F376" s="74">
        <f t="shared" ref="F376" si="194">SUM(F377:F378)</f>
        <v>0</v>
      </c>
      <c r="G376" s="74">
        <f t="shared" ref="G376" si="195">SUM(G377:G378)</f>
        <v>0</v>
      </c>
      <c r="H376" s="73"/>
      <c r="I376" s="74">
        <f>SUM(I377:I378)</f>
        <v>0</v>
      </c>
      <c r="J376" s="74">
        <f t="shared" ref="J376" si="196">SUM(J377:J378)</f>
        <v>0</v>
      </c>
      <c r="K376" s="74">
        <f t="shared" ref="K376" si="197">SUM(K377:K378)</f>
        <v>0</v>
      </c>
      <c r="L376" s="74">
        <f t="shared" ref="L376" si="198">SUM(L377:L378)</f>
        <v>0</v>
      </c>
      <c r="M376" s="74"/>
      <c r="N376" s="74">
        <f t="shared" ref="N376" si="199">SUM(N377:N378)</f>
        <v>0</v>
      </c>
      <c r="O376" s="74">
        <f t="shared" ref="O376" si="200">SUM(O377:O378)</f>
        <v>0</v>
      </c>
      <c r="P376" s="73"/>
      <c r="Q376" s="75">
        <f>SUM(Q377:Q378)</f>
        <v>0</v>
      </c>
      <c r="R376" s="75">
        <f>SUM(R377:R378)</f>
        <v>0</v>
      </c>
    </row>
    <row r="377" spans="1:18" x14ac:dyDescent="0.25">
      <c r="A377" s="5"/>
      <c r="B377" s="5"/>
      <c r="C377" s="8"/>
      <c r="D377" s="32"/>
      <c r="E377" s="32"/>
      <c r="F377" s="32"/>
      <c r="G377" s="32"/>
      <c r="H377" s="2"/>
      <c r="I377" s="32"/>
      <c r="J377" s="32"/>
      <c r="K377" s="32"/>
      <c r="L377" s="32"/>
      <c r="M377" s="32"/>
      <c r="N377" s="32"/>
      <c r="O377" s="32"/>
      <c r="P377" s="2"/>
      <c r="Q377" s="27"/>
      <c r="R377" s="27"/>
    </row>
    <row r="378" spans="1:18" x14ac:dyDescent="0.25">
      <c r="A378" s="16"/>
      <c r="B378" s="5" t="s">
        <v>25</v>
      </c>
      <c r="C378" s="8"/>
      <c r="D378" s="32"/>
      <c r="E378" s="32"/>
      <c r="F378" s="32"/>
      <c r="G378" s="32"/>
      <c r="H378" s="2"/>
      <c r="I378" s="32"/>
      <c r="J378" s="32"/>
      <c r="K378" s="32"/>
      <c r="L378" s="32"/>
      <c r="M378" s="32"/>
      <c r="N378" s="32"/>
      <c r="O378" s="32"/>
      <c r="P378" s="2"/>
      <c r="Q378" s="27"/>
      <c r="R378" s="27"/>
    </row>
    <row r="379" spans="1:18" s="39" customFormat="1" x14ac:dyDescent="0.25">
      <c r="A379" s="76" t="s">
        <v>14</v>
      </c>
      <c r="B379" s="76" t="s">
        <v>34</v>
      </c>
      <c r="C379" s="73"/>
      <c r="D379" s="74">
        <f>SUM(D380:D381)</f>
        <v>0</v>
      </c>
      <c r="E379" s="74">
        <f t="shared" ref="E379" si="201">SUM(E380:E381)</f>
        <v>0</v>
      </c>
      <c r="F379" s="74">
        <f t="shared" ref="F379" si="202">SUM(F380:F381)</f>
        <v>0</v>
      </c>
      <c r="G379" s="74">
        <f t="shared" ref="G379" si="203">SUM(G380:G381)</f>
        <v>0</v>
      </c>
      <c r="H379" s="73"/>
      <c r="I379" s="74">
        <f>SUM(I380:I381)</f>
        <v>0</v>
      </c>
      <c r="J379" s="74">
        <f t="shared" ref="J379" si="204">SUM(J380:J381)</f>
        <v>0</v>
      </c>
      <c r="K379" s="74">
        <f t="shared" ref="K379" si="205">SUM(K380:K381)</f>
        <v>0</v>
      </c>
      <c r="L379" s="74">
        <f t="shared" ref="L379" si="206">SUM(L380:L381)</f>
        <v>0</v>
      </c>
      <c r="M379" s="74"/>
      <c r="N379" s="74">
        <f t="shared" ref="N379" si="207">SUM(N380:N381)</f>
        <v>0</v>
      </c>
      <c r="O379" s="74">
        <f t="shared" ref="O379" si="208">SUM(O380:O381)</f>
        <v>0</v>
      </c>
      <c r="P379" s="73"/>
      <c r="Q379" s="75">
        <f>SUM(Q380:Q381)</f>
        <v>0</v>
      </c>
      <c r="R379" s="75">
        <f>SUM(R380:R381)</f>
        <v>0</v>
      </c>
    </row>
    <row r="380" spans="1:18" x14ac:dyDescent="0.25">
      <c r="A380" s="5"/>
      <c r="B380" s="5"/>
      <c r="C380" s="8"/>
      <c r="D380" s="32"/>
      <c r="E380" s="32"/>
      <c r="F380" s="32"/>
      <c r="G380" s="32"/>
      <c r="H380" s="2"/>
      <c r="I380" s="32"/>
      <c r="J380" s="32"/>
      <c r="K380" s="32"/>
      <c r="L380" s="32"/>
      <c r="M380" s="32"/>
      <c r="N380" s="32"/>
      <c r="O380" s="32"/>
      <c r="P380" s="2"/>
      <c r="Q380" s="27"/>
      <c r="R380" s="27"/>
    </row>
    <row r="381" spans="1:18" x14ac:dyDescent="0.25">
      <c r="A381" s="16"/>
      <c r="B381" s="5" t="s">
        <v>25</v>
      </c>
      <c r="C381" s="8"/>
      <c r="D381" s="32"/>
      <c r="E381" s="32"/>
      <c r="F381" s="32"/>
      <c r="G381" s="32"/>
      <c r="H381" s="2"/>
      <c r="I381" s="32"/>
      <c r="J381" s="32"/>
      <c r="K381" s="32"/>
      <c r="L381" s="32"/>
      <c r="M381" s="32"/>
      <c r="N381" s="32"/>
      <c r="O381" s="32"/>
      <c r="P381" s="2"/>
      <c r="Q381" s="27"/>
      <c r="R381" s="27"/>
    </row>
    <row r="382" spans="1:18" s="39" customFormat="1" x14ac:dyDescent="0.25">
      <c r="A382" s="76" t="s">
        <v>15</v>
      </c>
      <c r="B382" s="76" t="s">
        <v>35</v>
      </c>
      <c r="C382" s="73"/>
      <c r="D382" s="74">
        <f>SUM(D383:D384)</f>
        <v>0</v>
      </c>
      <c r="E382" s="74">
        <f t="shared" ref="E382" si="209">SUM(E383:E384)</f>
        <v>0</v>
      </c>
      <c r="F382" s="74">
        <f t="shared" ref="F382" si="210">SUM(F383:F384)</f>
        <v>0</v>
      </c>
      <c r="G382" s="74">
        <f t="shared" ref="G382" si="211">SUM(G383:G384)</f>
        <v>0</v>
      </c>
      <c r="H382" s="73"/>
      <c r="I382" s="74">
        <f>SUM(I383:I384)</f>
        <v>0</v>
      </c>
      <c r="J382" s="74">
        <f t="shared" ref="J382" si="212">SUM(J383:J384)</f>
        <v>0</v>
      </c>
      <c r="K382" s="74">
        <f t="shared" ref="K382" si="213">SUM(K383:K384)</f>
        <v>0</v>
      </c>
      <c r="L382" s="74">
        <f t="shared" ref="L382" si="214">SUM(L383:L384)</f>
        <v>0</v>
      </c>
      <c r="M382" s="74"/>
      <c r="N382" s="74">
        <f t="shared" ref="N382" si="215">SUM(N383:N384)</f>
        <v>0</v>
      </c>
      <c r="O382" s="74">
        <f t="shared" ref="O382" si="216">SUM(O383:O384)</f>
        <v>0</v>
      </c>
      <c r="P382" s="73"/>
      <c r="Q382" s="75">
        <f>SUM(Q383:Q384)</f>
        <v>0</v>
      </c>
      <c r="R382" s="75">
        <f>SUM(R383:R384)</f>
        <v>0</v>
      </c>
    </row>
    <row r="383" spans="1:18" x14ac:dyDescent="0.25">
      <c r="A383" s="5"/>
      <c r="B383" s="5"/>
      <c r="C383" s="8"/>
      <c r="D383" s="32"/>
      <c r="E383" s="32"/>
      <c r="F383" s="32"/>
      <c r="G383" s="32"/>
      <c r="H383" s="2"/>
      <c r="I383" s="32"/>
      <c r="J383" s="32"/>
      <c r="K383" s="32"/>
      <c r="L383" s="32"/>
      <c r="M383" s="32"/>
      <c r="N383" s="32"/>
      <c r="O383" s="32"/>
      <c r="P383" s="2"/>
      <c r="Q383" s="27"/>
      <c r="R383" s="27"/>
    </row>
    <row r="384" spans="1:18" x14ac:dyDescent="0.25">
      <c r="A384" s="16"/>
      <c r="B384" s="5" t="s">
        <v>25</v>
      </c>
      <c r="C384" s="8"/>
      <c r="D384" s="32"/>
      <c r="E384" s="32"/>
      <c r="F384" s="32"/>
      <c r="G384" s="32"/>
      <c r="H384" s="2"/>
      <c r="I384" s="32"/>
      <c r="J384" s="32"/>
      <c r="K384" s="32"/>
      <c r="L384" s="32"/>
      <c r="M384" s="32"/>
      <c r="N384" s="32"/>
      <c r="O384" s="32"/>
      <c r="P384" s="2"/>
      <c r="Q384" s="27"/>
      <c r="R384" s="27"/>
    </row>
    <row r="385" spans="1:18" s="39" customFormat="1" x14ac:dyDescent="0.25">
      <c r="A385" s="76" t="s">
        <v>16</v>
      </c>
      <c r="B385" s="76" t="s">
        <v>36</v>
      </c>
      <c r="C385" s="73"/>
      <c r="D385" s="74">
        <f>SUM(D386:D387)</f>
        <v>0</v>
      </c>
      <c r="E385" s="74">
        <f t="shared" ref="E385" si="217">SUM(E386:E387)</f>
        <v>0</v>
      </c>
      <c r="F385" s="74">
        <f t="shared" ref="F385" si="218">SUM(F386:F387)</f>
        <v>0</v>
      </c>
      <c r="G385" s="74">
        <f t="shared" ref="G385" si="219">SUM(G386:G387)</f>
        <v>0</v>
      </c>
      <c r="H385" s="73"/>
      <c r="I385" s="74">
        <f>SUM(I386:I387)</f>
        <v>0</v>
      </c>
      <c r="J385" s="74">
        <f t="shared" ref="J385" si="220">SUM(J386:J387)</f>
        <v>0</v>
      </c>
      <c r="K385" s="74">
        <f t="shared" ref="K385" si="221">SUM(K386:K387)</f>
        <v>0</v>
      </c>
      <c r="L385" s="74">
        <f t="shared" ref="L385" si="222">SUM(L386:L387)</f>
        <v>0</v>
      </c>
      <c r="M385" s="74"/>
      <c r="N385" s="74">
        <f t="shared" ref="N385" si="223">SUM(N386:N387)</f>
        <v>0</v>
      </c>
      <c r="O385" s="74">
        <f t="shared" ref="O385" si="224">SUM(O386:O387)</f>
        <v>0</v>
      </c>
      <c r="P385" s="73"/>
      <c r="Q385" s="75">
        <f>SUM(Q386:Q387)</f>
        <v>0</v>
      </c>
      <c r="R385" s="75">
        <f>SUM(R386:R387)</f>
        <v>0</v>
      </c>
    </row>
    <row r="386" spans="1:18" x14ac:dyDescent="0.25">
      <c r="A386" s="5"/>
      <c r="B386" s="5"/>
      <c r="C386" s="8"/>
      <c r="D386" s="32"/>
      <c r="E386" s="32"/>
      <c r="F386" s="32"/>
      <c r="G386" s="32"/>
      <c r="H386" s="2"/>
      <c r="I386" s="32"/>
      <c r="J386" s="32"/>
      <c r="K386" s="32"/>
      <c r="L386" s="32"/>
      <c r="M386" s="32"/>
      <c r="N386" s="32"/>
      <c r="O386" s="32"/>
      <c r="P386" s="2"/>
      <c r="Q386" s="27"/>
      <c r="R386" s="27"/>
    </row>
    <row r="387" spans="1:18" x14ac:dyDescent="0.25">
      <c r="A387" s="8"/>
      <c r="B387" s="5" t="s">
        <v>25</v>
      </c>
      <c r="C387" s="8"/>
      <c r="D387" s="32"/>
      <c r="E387" s="32"/>
      <c r="F387" s="32"/>
      <c r="G387" s="32"/>
      <c r="H387" s="2"/>
      <c r="I387" s="32"/>
      <c r="J387" s="32"/>
      <c r="K387" s="32"/>
      <c r="L387" s="32"/>
      <c r="M387" s="32"/>
      <c r="N387" s="32"/>
      <c r="O387" s="32"/>
      <c r="P387" s="2"/>
      <c r="Q387" s="27"/>
      <c r="R387" s="27"/>
    </row>
    <row r="388" spans="1:18" s="39" customFormat="1" ht="30" x14ac:dyDescent="0.25">
      <c r="A388" s="76" t="s">
        <v>17</v>
      </c>
      <c r="B388" s="76" t="s">
        <v>37</v>
      </c>
      <c r="C388" s="73"/>
      <c r="D388" s="74">
        <f>SUM(D389:D390)</f>
        <v>0</v>
      </c>
      <c r="E388" s="74">
        <f t="shared" ref="E388" si="225">SUM(E389:E390)</f>
        <v>0</v>
      </c>
      <c r="F388" s="74">
        <f t="shared" ref="F388" si="226">SUM(F389:F390)</f>
        <v>0</v>
      </c>
      <c r="G388" s="74">
        <f t="shared" ref="G388" si="227">SUM(G389:G390)</f>
        <v>0</v>
      </c>
      <c r="H388" s="73"/>
      <c r="I388" s="74">
        <f>SUM(I389:I390)</f>
        <v>0</v>
      </c>
      <c r="J388" s="74">
        <f t="shared" ref="J388" si="228">SUM(J389:J390)</f>
        <v>0</v>
      </c>
      <c r="K388" s="74">
        <f t="shared" ref="K388" si="229">SUM(K389:K390)</f>
        <v>0</v>
      </c>
      <c r="L388" s="74">
        <f t="shared" ref="L388" si="230">SUM(L389:L390)</f>
        <v>0</v>
      </c>
      <c r="M388" s="74"/>
      <c r="N388" s="74">
        <f t="shared" ref="N388" si="231">SUM(N389:N390)</f>
        <v>0</v>
      </c>
      <c r="O388" s="74">
        <f t="shared" ref="O388" si="232">SUM(O389:O390)</f>
        <v>0</v>
      </c>
      <c r="P388" s="73"/>
      <c r="Q388" s="75">
        <f>SUM(Q389:Q390)</f>
        <v>0</v>
      </c>
      <c r="R388" s="75">
        <f>SUM(R389:R390)</f>
        <v>0</v>
      </c>
    </row>
    <row r="389" spans="1:18" x14ac:dyDescent="0.25">
      <c r="A389" s="5"/>
      <c r="B389" s="5"/>
      <c r="C389" s="8"/>
      <c r="D389" s="32"/>
      <c r="E389" s="32"/>
      <c r="F389" s="32"/>
      <c r="G389" s="32"/>
      <c r="H389" s="2"/>
      <c r="I389" s="32"/>
      <c r="J389" s="32"/>
      <c r="K389" s="32"/>
      <c r="L389" s="32"/>
      <c r="M389" s="32"/>
      <c r="N389" s="32"/>
      <c r="O389" s="32"/>
      <c r="P389" s="2"/>
      <c r="Q389" s="27"/>
      <c r="R389" s="27"/>
    </row>
    <row r="390" spans="1:18" x14ac:dyDescent="0.25">
      <c r="A390" s="8"/>
      <c r="B390" s="5" t="s">
        <v>25</v>
      </c>
      <c r="C390" s="8"/>
      <c r="D390" s="32"/>
      <c r="E390" s="32"/>
      <c r="F390" s="32"/>
      <c r="G390" s="32"/>
      <c r="H390" s="2"/>
      <c r="I390" s="32"/>
      <c r="J390" s="32"/>
      <c r="K390" s="32"/>
      <c r="L390" s="32"/>
      <c r="M390" s="32"/>
      <c r="N390" s="32"/>
      <c r="O390" s="32"/>
      <c r="P390" s="2"/>
      <c r="Q390" s="27"/>
      <c r="R390" s="27"/>
    </row>
    <row r="391" spans="1:18" s="39" customFormat="1" x14ac:dyDescent="0.25">
      <c r="A391" s="76" t="s">
        <v>18</v>
      </c>
      <c r="B391" s="76" t="s">
        <v>38</v>
      </c>
      <c r="C391" s="73"/>
      <c r="D391" s="74">
        <f>SUM(D392:D393)</f>
        <v>0</v>
      </c>
      <c r="E391" s="74">
        <f t="shared" ref="E391" si="233">SUM(E392:E393)</f>
        <v>0</v>
      </c>
      <c r="F391" s="74">
        <f t="shared" ref="F391" si="234">SUM(F392:F393)</f>
        <v>0</v>
      </c>
      <c r="G391" s="74">
        <f t="shared" ref="G391" si="235">SUM(G392:G393)</f>
        <v>0</v>
      </c>
      <c r="H391" s="73"/>
      <c r="I391" s="74">
        <f>SUM(I392:I393)</f>
        <v>0</v>
      </c>
      <c r="J391" s="74">
        <f t="shared" ref="J391" si="236">SUM(J392:J393)</f>
        <v>0</v>
      </c>
      <c r="K391" s="74">
        <f t="shared" ref="K391" si="237">SUM(K392:K393)</f>
        <v>0</v>
      </c>
      <c r="L391" s="74">
        <f t="shared" ref="L391" si="238">SUM(L392:L393)</f>
        <v>0</v>
      </c>
      <c r="M391" s="74"/>
      <c r="N391" s="74">
        <f t="shared" ref="N391" si="239">SUM(N392:N393)</f>
        <v>0</v>
      </c>
      <c r="O391" s="74">
        <f t="shared" ref="O391" si="240">SUM(O392:O393)</f>
        <v>0</v>
      </c>
      <c r="P391" s="73"/>
      <c r="Q391" s="75">
        <f>SUM(Q392:Q393)</f>
        <v>0</v>
      </c>
      <c r="R391" s="75">
        <f>SUM(R392:R393)</f>
        <v>0</v>
      </c>
    </row>
    <row r="392" spans="1:18" x14ac:dyDescent="0.25">
      <c r="A392" s="5"/>
      <c r="B392" s="5"/>
      <c r="C392" s="8"/>
      <c r="D392" s="32"/>
      <c r="E392" s="32"/>
      <c r="F392" s="32"/>
      <c r="G392" s="32"/>
      <c r="H392" s="2"/>
      <c r="I392" s="32"/>
      <c r="J392" s="32"/>
      <c r="K392" s="32"/>
      <c r="L392" s="32"/>
      <c r="M392" s="32"/>
      <c r="N392" s="32"/>
      <c r="O392" s="32"/>
      <c r="P392" s="2"/>
      <c r="Q392" s="27"/>
      <c r="R392" s="27"/>
    </row>
    <row r="393" spans="1:18" x14ac:dyDescent="0.25">
      <c r="A393" s="8"/>
      <c r="B393" s="5" t="s">
        <v>25</v>
      </c>
      <c r="C393" s="8"/>
      <c r="D393" s="32"/>
      <c r="E393" s="32"/>
      <c r="F393" s="32"/>
      <c r="G393" s="32"/>
      <c r="H393" s="2"/>
      <c r="I393" s="32"/>
      <c r="J393" s="32"/>
      <c r="K393" s="32"/>
      <c r="L393" s="32"/>
      <c r="M393" s="32"/>
      <c r="N393" s="32"/>
      <c r="O393" s="32"/>
      <c r="P393" s="2"/>
      <c r="Q393" s="27"/>
      <c r="R393" s="27"/>
    </row>
    <row r="394" spans="1:18" s="39" customFormat="1" x14ac:dyDescent="0.25">
      <c r="A394" s="76" t="s">
        <v>19</v>
      </c>
      <c r="B394" s="76" t="s">
        <v>39</v>
      </c>
      <c r="C394" s="73"/>
      <c r="D394" s="74">
        <f>SUM(D395:D396)</f>
        <v>0</v>
      </c>
      <c r="E394" s="74">
        <f t="shared" ref="E394" si="241">SUM(E395:E396)</f>
        <v>0</v>
      </c>
      <c r="F394" s="74">
        <f t="shared" ref="F394" si="242">SUM(F395:F396)</f>
        <v>0</v>
      </c>
      <c r="G394" s="74">
        <f t="shared" ref="G394" si="243">SUM(G395:G396)</f>
        <v>0</v>
      </c>
      <c r="H394" s="73"/>
      <c r="I394" s="74">
        <f>SUM(I395:I396)</f>
        <v>0</v>
      </c>
      <c r="J394" s="74">
        <f t="shared" ref="J394" si="244">SUM(J395:J396)</f>
        <v>0</v>
      </c>
      <c r="K394" s="74">
        <f t="shared" ref="K394" si="245">SUM(K395:K396)</f>
        <v>0</v>
      </c>
      <c r="L394" s="74">
        <f t="shared" ref="L394" si="246">SUM(L395:L396)</f>
        <v>0</v>
      </c>
      <c r="M394" s="74"/>
      <c r="N394" s="74">
        <f t="shared" ref="N394" si="247">SUM(N395:N396)</f>
        <v>0</v>
      </c>
      <c r="O394" s="74">
        <f t="shared" ref="O394" si="248">SUM(O395:O396)</f>
        <v>0</v>
      </c>
      <c r="P394" s="73"/>
      <c r="Q394" s="75">
        <f>SUM(Q395:Q396)</f>
        <v>0</v>
      </c>
      <c r="R394" s="75">
        <f>SUM(R395:R396)</f>
        <v>0</v>
      </c>
    </row>
    <row r="395" spans="1:18" x14ac:dyDescent="0.25">
      <c r="A395" s="5"/>
      <c r="B395" s="5"/>
      <c r="C395" s="8"/>
      <c r="D395" s="32"/>
      <c r="E395" s="32"/>
      <c r="F395" s="32"/>
      <c r="G395" s="32"/>
      <c r="H395" s="2"/>
      <c r="I395" s="32"/>
      <c r="J395" s="32"/>
      <c r="K395" s="32"/>
      <c r="L395" s="32"/>
      <c r="M395" s="32"/>
      <c r="N395" s="32"/>
      <c r="O395" s="32"/>
      <c r="P395" s="2"/>
      <c r="Q395" s="27"/>
      <c r="R395" s="27"/>
    </row>
    <row r="396" spans="1:18" x14ac:dyDescent="0.25">
      <c r="A396" s="8"/>
      <c r="B396" s="5" t="s">
        <v>25</v>
      </c>
      <c r="C396" s="8"/>
      <c r="D396" s="32"/>
      <c r="E396" s="32"/>
      <c r="F396" s="32"/>
      <c r="G396" s="32"/>
      <c r="H396" s="2"/>
      <c r="I396" s="32"/>
      <c r="J396" s="32"/>
      <c r="K396" s="32"/>
      <c r="L396" s="32"/>
      <c r="M396" s="32"/>
      <c r="N396" s="32"/>
      <c r="O396" s="32"/>
      <c r="P396" s="2"/>
      <c r="Q396" s="27"/>
      <c r="R396" s="27"/>
    </row>
    <row r="397" spans="1:18" s="50" customFormat="1" x14ac:dyDescent="0.25">
      <c r="A397" s="40">
        <v>5500</v>
      </c>
      <c r="B397" s="45" t="s">
        <v>4</v>
      </c>
      <c r="C397" s="42"/>
      <c r="D397" s="43">
        <f>D398+D405+D412+D419+D426+D433+D440+D447</f>
        <v>0</v>
      </c>
      <c r="E397" s="43">
        <f>E398+E405+E412+E419+E426+E433+E440+E447</f>
        <v>0</v>
      </c>
      <c r="F397" s="43">
        <f>F398+F405+F412+F419+F426+F433+F440+F447</f>
        <v>0</v>
      </c>
      <c r="G397" s="43">
        <f>G398+G405+G412+G419+G426+G433+G440+G447</f>
        <v>0</v>
      </c>
      <c r="H397" s="46"/>
      <c r="I397" s="43">
        <f t="shared" ref="I397:O397" si="249">I398+I405+I412+I419+I426+I433+I440+I447</f>
        <v>0</v>
      </c>
      <c r="J397" s="43">
        <f t="shared" si="249"/>
        <v>0</v>
      </c>
      <c r="K397" s="43">
        <f t="shared" si="249"/>
        <v>4350</v>
      </c>
      <c r="L397" s="43">
        <f t="shared" si="249"/>
        <v>4350</v>
      </c>
      <c r="M397" s="43"/>
      <c r="N397" s="43">
        <f t="shared" si="249"/>
        <v>0</v>
      </c>
      <c r="O397" s="43">
        <f t="shared" si="249"/>
        <v>0</v>
      </c>
      <c r="P397" s="46"/>
      <c r="Q397" s="47">
        <f>Q398+Q405+Q412+Q419+Q426+Q433+Q440+Q447</f>
        <v>0</v>
      </c>
      <c r="R397" s="47">
        <f>R398+R405+R412+R419+R426+R433+R440+R447</f>
        <v>0</v>
      </c>
    </row>
    <row r="398" spans="1:18" s="77" customFormat="1" x14ac:dyDescent="0.25">
      <c r="A398" s="76" t="s">
        <v>12</v>
      </c>
      <c r="B398" s="76" t="s">
        <v>32</v>
      </c>
      <c r="C398" s="73"/>
      <c r="D398" s="74">
        <f>D399+D402</f>
        <v>0</v>
      </c>
      <c r="E398" s="74">
        <f t="shared" ref="E398:G398" si="250">E399+E402</f>
        <v>0</v>
      </c>
      <c r="F398" s="74">
        <f t="shared" si="250"/>
        <v>0</v>
      </c>
      <c r="G398" s="74">
        <f t="shared" si="250"/>
        <v>0</v>
      </c>
      <c r="H398" s="73"/>
      <c r="I398" s="74">
        <f>I399+I402</f>
        <v>0</v>
      </c>
      <c r="J398" s="74">
        <f t="shared" ref="J398:O398" si="251">J399+J402</f>
        <v>0</v>
      </c>
      <c r="K398" s="74">
        <f t="shared" si="251"/>
        <v>0</v>
      </c>
      <c r="L398" s="74">
        <f t="shared" si="251"/>
        <v>0</v>
      </c>
      <c r="M398" s="74"/>
      <c r="N398" s="74">
        <f t="shared" si="251"/>
        <v>0</v>
      </c>
      <c r="O398" s="74">
        <f t="shared" si="251"/>
        <v>0</v>
      </c>
      <c r="P398" s="73"/>
      <c r="Q398" s="75">
        <f>Q399+Q402</f>
        <v>0</v>
      </c>
      <c r="R398" s="75">
        <f>R399+R402</f>
        <v>0</v>
      </c>
    </row>
    <row r="399" spans="1:18" s="50" customFormat="1" x14ac:dyDescent="0.25">
      <c r="A399" s="61">
        <v>5501</v>
      </c>
      <c r="B399" s="61" t="s">
        <v>57</v>
      </c>
      <c r="C399" s="51"/>
      <c r="D399" s="52">
        <f>SUM(D400:D401)</f>
        <v>0</v>
      </c>
      <c r="E399" s="52">
        <f t="shared" ref="E399:G399" si="252">SUM(E400:E401)</f>
        <v>0</v>
      </c>
      <c r="F399" s="52">
        <f t="shared" si="252"/>
        <v>0</v>
      </c>
      <c r="G399" s="52">
        <f t="shared" si="252"/>
        <v>0</v>
      </c>
      <c r="H399" s="65"/>
      <c r="I399" s="52">
        <f>SUM(I400:I401)</f>
        <v>0</v>
      </c>
      <c r="J399" s="52">
        <f t="shared" ref="J399:O399" si="253">SUM(J400:J401)</f>
        <v>0</v>
      </c>
      <c r="K399" s="52">
        <f t="shared" si="253"/>
        <v>0</v>
      </c>
      <c r="L399" s="52">
        <f t="shared" si="253"/>
        <v>0</v>
      </c>
      <c r="M399" s="52"/>
      <c r="N399" s="52">
        <f t="shared" si="253"/>
        <v>0</v>
      </c>
      <c r="O399" s="52">
        <f t="shared" si="253"/>
        <v>0</v>
      </c>
      <c r="P399" s="65"/>
      <c r="Q399" s="67">
        <f>SUM(Q400:Q401)</f>
        <v>0</v>
      </c>
      <c r="R399" s="67">
        <f>SUM(R400:R401)</f>
        <v>0</v>
      </c>
    </row>
    <row r="400" spans="1:18" s="50" customFormat="1" x14ac:dyDescent="0.25">
      <c r="A400" s="53"/>
      <c r="B400" s="53"/>
      <c r="C400" s="48"/>
      <c r="D400" s="49"/>
      <c r="E400" s="49"/>
      <c r="F400" s="49"/>
      <c r="G400" s="49"/>
      <c r="H400" s="58"/>
      <c r="I400" s="49"/>
      <c r="J400" s="49"/>
      <c r="K400" s="49"/>
      <c r="L400" s="49"/>
      <c r="M400" s="49"/>
      <c r="N400" s="49"/>
      <c r="O400" s="49"/>
      <c r="P400" s="58"/>
      <c r="Q400" s="69"/>
      <c r="R400" s="69"/>
    </row>
    <row r="401" spans="1:18" s="50" customFormat="1" x14ac:dyDescent="0.25">
      <c r="A401" s="53"/>
      <c r="B401" s="53" t="s">
        <v>52</v>
      </c>
      <c r="C401" s="48"/>
      <c r="D401" s="49"/>
      <c r="E401" s="49"/>
      <c r="F401" s="49"/>
      <c r="G401" s="49"/>
      <c r="H401" s="58"/>
      <c r="I401" s="49"/>
      <c r="J401" s="49"/>
      <c r="K401" s="49"/>
      <c r="L401" s="49"/>
      <c r="M401" s="49"/>
      <c r="N401" s="49"/>
      <c r="O401" s="49"/>
      <c r="P401" s="58"/>
      <c r="Q401" s="69"/>
      <c r="R401" s="69"/>
    </row>
    <row r="402" spans="1:18" s="50" customFormat="1" ht="30" x14ac:dyDescent="0.25">
      <c r="A402" s="61">
        <v>5503</v>
      </c>
      <c r="B402" s="61" t="s">
        <v>58</v>
      </c>
      <c r="C402" s="51"/>
      <c r="D402" s="52">
        <f>SUM(D403:D404)</f>
        <v>0</v>
      </c>
      <c r="E402" s="52">
        <f t="shared" ref="E402" si="254">SUM(E403:E404)</f>
        <v>0</v>
      </c>
      <c r="F402" s="52">
        <f t="shared" ref="F402" si="255">SUM(F403:F404)</f>
        <v>0</v>
      </c>
      <c r="G402" s="52">
        <f t="shared" ref="G402" si="256">SUM(G403:G404)</f>
        <v>0</v>
      </c>
      <c r="H402" s="65"/>
      <c r="I402" s="52">
        <f>SUM(I403:I404)</f>
        <v>0</v>
      </c>
      <c r="J402" s="52">
        <f t="shared" ref="J402" si="257">SUM(J403:J404)</f>
        <v>0</v>
      </c>
      <c r="K402" s="52">
        <f t="shared" ref="K402" si="258">SUM(K403:K404)</f>
        <v>0</v>
      </c>
      <c r="L402" s="52">
        <f t="shared" ref="L402" si="259">SUM(L403:L404)</f>
        <v>0</v>
      </c>
      <c r="M402" s="52"/>
      <c r="N402" s="52">
        <f t="shared" ref="N402" si="260">SUM(N403:N404)</f>
        <v>0</v>
      </c>
      <c r="O402" s="52">
        <f t="shared" ref="O402" si="261">SUM(O403:O404)</f>
        <v>0</v>
      </c>
      <c r="P402" s="65"/>
      <c r="Q402" s="67">
        <f>SUM(Q403:Q404)</f>
        <v>0</v>
      </c>
      <c r="R402" s="67">
        <f>SUM(R403:R404)</f>
        <v>0</v>
      </c>
    </row>
    <row r="403" spans="1:18" s="50" customFormat="1" x14ac:dyDescent="0.25">
      <c r="A403" s="53"/>
      <c r="B403" s="53"/>
      <c r="C403" s="48"/>
      <c r="D403" s="49"/>
      <c r="E403" s="49"/>
      <c r="F403" s="49"/>
      <c r="G403" s="49"/>
      <c r="H403" s="58"/>
      <c r="I403" s="49"/>
      <c r="J403" s="49"/>
      <c r="K403" s="49"/>
      <c r="L403" s="49"/>
      <c r="M403" s="49"/>
      <c r="N403" s="49"/>
      <c r="O403" s="49"/>
      <c r="P403" s="58"/>
      <c r="Q403" s="69"/>
      <c r="R403" s="69"/>
    </row>
    <row r="404" spans="1:18" ht="18" customHeight="1" x14ac:dyDescent="0.25">
      <c r="A404" s="8"/>
      <c r="B404" s="5" t="s">
        <v>25</v>
      </c>
      <c r="C404" s="1"/>
      <c r="D404" s="33"/>
      <c r="E404" s="33"/>
      <c r="F404" s="33"/>
      <c r="G404" s="33"/>
      <c r="H404" s="2"/>
      <c r="I404" s="33"/>
      <c r="J404" s="33"/>
      <c r="K404" s="33"/>
      <c r="L404" s="33"/>
      <c r="M404" s="33"/>
      <c r="N404" s="33"/>
      <c r="O404" s="33"/>
      <c r="P404" s="2"/>
      <c r="Q404" s="28"/>
      <c r="R404" s="28"/>
    </row>
    <row r="405" spans="1:18" s="39" customFormat="1" x14ac:dyDescent="0.25">
      <c r="A405" s="76" t="s">
        <v>13</v>
      </c>
      <c r="B405" s="76" t="s">
        <v>33</v>
      </c>
      <c r="C405" s="73"/>
      <c r="D405" s="74">
        <f>D406+D409</f>
        <v>0</v>
      </c>
      <c r="E405" s="74">
        <f t="shared" ref="E405" si="262">E406+E409</f>
        <v>0</v>
      </c>
      <c r="F405" s="74">
        <f t="shared" ref="F405" si="263">F406+F409</f>
        <v>0</v>
      </c>
      <c r="G405" s="74">
        <f t="shared" ref="G405" si="264">G406+G409</f>
        <v>0</v>
      </c>
      <c r="H405" s="73"/>
      <c r="I405" s="74">
        <f>I406+I409</f>
        <v>0</v>
      </c>
      <c r="J405" s="74">
        <f t="shared" ref="J405" si="265">J406+J409</f>
        <v>0</v>
      </c>
      <c r="K405" s="74">
        <f t="shared" ref="K405" si="266">K406+K409</f>
        <v>0</v>
      </c>
      <c r="L405" s="74">
        <f t="shared" ref="L405" si="267">L406+L409</f>
        <v>0</v>
      </c>
      <c r="M405" s="74"/>
      <c r="N405" s="74">
        <f t="shared" ref="N405" si="268">N406+N409</f>
        <v>0</v>
      </c>
      <c r="O405" s="74">
        <f t="shared" ref="O405" si="269">O406+O409</f>
        <v>0</v>
      </c>
      <c r="P405" s="73"/>
      <c r="Q405" s="75">
        <f>Q406+Q409</f>
        <v>0</v>
      </c>
      <c r="R405" s="75">
        <f>R406+R409</f>
        <v>0</v>
      </c>
    </row>
    <row r="406" spans="1:18" s="50" customFormat="1" x14ac:dyDescent="0.25">
      <c r="A406" s="61">
        <v>5501</v>
      </c>
      <c r="B406" s="61" t="s">
        <v>57</v>
      </c>
      <c r="C406" s="51"/>
      <c r="D406" s="52">
        <f>SUM(D407:D408)</f>
        <v>0</v>
      </c>
      <c r="E406" s="52">
        <f t="shared" ref="E406" si="270">SUM(E407:E408)</f>
        <v>0</v>
      </c>
      <c r="F406" s="52">
        <f t="shared" ref="F406" si="271">SUM(F407:F408)</f>
        <v>0</v>
      </c>
      <c r="G406" s="52">
        <f t="shared" ref="G406" si="272">SUM(G407:G408)</f>
        <v>0</v>
      </c>
      <c r="H406" s="65"/>
      <c r="I406" s="52">
        <f>SUM(I407:I408)</f>
        <v>0</v>
      </c>
      <c r="J406" s="52">
        <f t="shared" ref="J406" si="273">SUM(J407:J408)</f>
        <v>0</v>
      </c>
      <c r="K406" s="52">
        <f t="shared" ref="K406" si="274">SUM(K407:K408)</f>
        <v>0</v>
      </c>
      <c r="L406" s="52">
        <f t="shared" ref="L406" si="275">SUM(L407:L408)</f>
        <v>0</v>
      </c>
      <c r="M406" s="52"/>
      <c r="N406" s="52">
        <f t="shared" ref="N406" si="276">SUM(N407:N408)</f>
        <v>0</v>
      </c>
      <c r="O406" s="52">
        <f t="shared" ref="O406" si="277">SUM(O407:O408)</f>
        <v>0</v>
      </c>
      <c r="P406" s="65"/>
      <c r="Q406" s="67">
        <f>SUM(Q407:Q408)</f>
        <v>0</v>
      </c>
      <c r="R406" s="67">
        <f>SUM(R407:R408)</f>
        <v>0</v>
      </c>
    </row>
    <row r="407" spans="1:18" s="50" customFormat="1" x14ac:dyDescent="0.25">
      <c r="A407" s="53"/>
      <c r="B407" s="53"/>
      <c r="C407" s="48"/>
      <c r="D407" s="49"/>
      <c r="E407" s="49"/>
      <c r="F407" s="49"/>
      <c r="G407" s="49"/>
      <c r="H407" s="58"/>
      <c r="I407" s="49"/>
      <c r="J407" s="49"/>
      <c r="K407" s="49"/>
      <c r="L407" s="49"/>
      <c r="M407" s="49"/>
      <c r="N407" s="49"/>
      <c r="O407" s="49"/>
      <c r="P407" s="58"/>
      <c r="Q407" s="69"/>
      <c r="R407" s="69"/>
    </row>
    <row r="408" spans="1:18" s="50" customFormat="1" x14ac:dyDescent="0.25">
      <c r="A408" s="53"/>
      <c r="B408" s="53" t="s">
        <v>52</v>
      </c>
      <c r="C408" s="48"/>
      <c r="D408" s="49"/>
      <c r="E408" s="49"/>
      <c r="F408" s="49"/>
      <c r="G408" s="49"/>
      <c r="H408" s="58"/>
      <c r="I408" s="49"/>
      <c r="J408" s="49"/>
      <c r="K408" s="49"/>
      <c r="L408" s="49"/>
      <c r="M408" s="49"/>
      <c r="N408" s="49"/>
      <c r="O408" s="49"/>
      <c r="P408" s="58"/>
      <c r="Q408" s="69"/>
      <c r="R408" s="69"/>
    </row>
    <row r="409" spans="1:18" s="50" customFormat="1" ht="30" x14ac:dyDescent="0.25">
      <c r="A409" s="61">
        <v>5503</v>
      </c>
      <c r="B409" s="61" t="s">
        <v>58</v>
      </c>
      <c r="C409" s="51"/>
      <c r="D409" s="52">
        <f>SUM(D410:D411)</f>
        <v>0</v>
      </c>
      <c r="E409" s="52">
        <f t="shared" ref="E409" si="278">SUM(E410:E411)</f>
        <v>0</v>
      </c>
      <c r="F409" s="52">
        <f t="shared" ref="F409" si="279">SUM(F410:F411)</f>
        <v>0</v>
      </c>
      <c r="G409" s="52">
        <f t="shared" ref="G409" si="280">SUM(G410:G411)</f>
        <v>0</v>
      </c>
      <c r="H409" s="65"/>
      <c r="I409" s="52">
        <f>SUM(I410:I411)</f>
        <v>0</v>
      </c>
      <c r="J409" s="52">
        <f t="shared" ref="J409" si="281">SUM(J410:J411)</f>
        <v>0</v>
      </c>
      <c r="K409" s="52">
        <f t="shared" ref="K409" si="282">SUM(K410:K411)</f>
        <v>0</v>
      </c>
      <c r="L409" s="52">
        <f t="shared" ref="L409" si="283">SUM(L410:L411)</f>
        <v>0</v>
      </c>
      <c r="M409" s="52"/>
      <c r="N409" s="52">
        <f t="shared" ref="N409" si="284">SUM(N410:N411)</f>
        <v>0</v>
      </c>
      <c r="O409" s="52">
        <f t="shared" ref="O409" si="285">SUM(O410:O411)</f>
        <v>0</v>
      </c>
      <c r="P409" s="65"/>
      <c r="Q409" s="67">
        <f>SUM(Q410:Q411)</f>
        <v>0</v>
      </c>
      <c r="R409" s="67">
        <f>SUM(R410:R411)</f>
        <v>0</v>
      </c>
    </row>
    <row r="410" spans="1:18" s="50" customFormat="1" x14ac:dyDescent="0.25">
      <c r="A410" s="53"/>
      <c r="B410" s="53"/>
      <c r="C410" s="48"/>
      <c r="D410" s="49"/>
      <c r="E410" s="49"/>
      <c r="F410" s="49"/>
      <c r="G410" s="49"/>
      <c r="H410" s="58"/>
      <c r="I410" s="49"/>
      <c r="J410" s="49"/>
      <c r="K410" s="49"/>
      <c r="L410" s="49"/>
      <c r="M410" s="49"/>
      <c r="N410" s="49"/>
      <c r="O410" s="49"/>
      <c r="P410" s="58"/>
      <c r="Q410" s="69"/>
      <c r="R410" s="69"/>
    </row>
    <row r="411" spans="1:18" ht="18" customHeight="1" x14ac:dyDescent="0.25">
      <c r="A411" s="8"/>
      <c r="B411" s="5" t="s">
        <v>25</v>
      </c>
      <c r="C411" s="1"/>
      <c r="D411" s="33"/>
      <c r="E411" s="33"/>
      <c r="F411" s="33"/>
      <c r="G411" s="33"/>
      <c r="H411" s="2"/>
      <c r="I411" s="33"/>
      <c r="J411" s="33"/>
      <c r="K411" s="33"/>
      <c r="L411" s="33"/>
      <c r="M411" s="33"/>
      <c r="N411" s="33"/>
      <c r="O411" s="33"/>
      <c r="P411" s="2"/>
      <c r="Q411" s="28"/>
      <c r="R411" s="28"/>
    </row>
    <row r="412" spans="1:18" s="39" customFormat="1" x14ac:dyDescent="0.25">
      <c r="A412" s="76" t="s">
        <v>14</v>
      </c>
      <c r="B412" s="76" t="s">
        <v>34</v>
      </c>
      <c r="C412" s="73"/>
      <c r="D412" s="74">
        <f>D413+D416</f>
        <v>0</v>
      </c>
      <c r="E412" s="74">
        <f t="shared" ref="E412" si="286">E413+E416</f>
        <v>0</v>
      </c>
      <c r="F412" s="74">
        <f t="shared" ref="F412" si="287">F413+F416</f>
        <v>0</v>
      </c>
      <c r="G412" s="74">
        <f t="shared" ref="G412" si="288">G413+G416</f>
        <v>0</v>
      </c>
      <c r="H412" s="73"/>
      <c r="I412" s="74">
        <f>I413+I416</f>
        <v>0</v>
      </c>
      <c r="J412" s="74">
        <f t="shared" ref="J412" si="289">J413+J416</f>
        <v>0</v>
      </c>
      <c r="K412" s="74">
        <f t="shared" ref="K412" si="290">K413+K416</f>
        <v>0</v>
      </c>
      <c r="L412" s="74">
        <f t="shared" ref="L412" si="291">L413+L416</f>
        <v>0</v>
      </c>
      <c r="M412" s="74"/>
      <c r="N412" s="74">
        <f t="shared" ref="N412" si="292">N413+N416</f>
        <v>0</v>
      </c>
      <c r="O412" s="74">
        <f t="shared" ref="O412" si="293">O413+O416</f>
        <v>0</v>
      </c>
      <c r="P412" s="73"/>
      <c r="Q412" s="75">
        <f>Q413+Q416</f>
        <v>0</v>
      </c>
      <c r="R412" s="75">
        <f>R413+R416</f>
        <v>0</v>
      </c>
    </row>
    <row r="413" spans="1:18" s="50" customFormat="1" x14ac:dyDescent="0.25">
      <c r="A413" s="61">
        <v>5501</v>
      </c>
      <c r="B413" s="61" t="s">
        <v>57</v>
      </c>
      <c r="C413" s="51"/>
      <c r="D413" s="52">
        <f>SUM(D414:D415)</f>
        <v>0</v>
      </c>
      <c r="E413" s="52">
        <f t="shared" ref="E413" si="294">SUM(E414:E415)</f>
        <v>0</v>
      </c>
      <c r="F413" s="52">
        <f t="shared" ref="F413" si="295">SUM(F414:F415)</f>
        <v>0</v>
      </c>
      <c r="G413" s="52">
        <f t="shared" ref="G413" si="296">SUM(G414:G415)</f>
        <v>0</v>
      </c>
      <c r="H413" s="65"/>
      <c r="I413" s="52">
        <f>SUM(I414:I415)</f>
        <v>0</v>
      </c>
      <c r="J413" s="52">
        <f t="shared" ref="J413" si="297">SUM(J414:J415)</f>
        <v>0</v>
      </c>
      <c r="K413" s="52">
        <f t="shared" ref="K413" si="298">SUM(K414:K415)</f>
        <v>0</v>
      </c>
      <c r="L413" s="52">
        <f t="shared" ref="L413" si="299">SUM(L414:L415)</f>
        <v>0</v>
      </c>
      <c r="M413" s="52"/>
      <c r="N413" s="52">
        <f t="shared" ref="N413" si="300">SUM(N414:N415)</f>
        <v>0</v>
      </c>
      <c r="O413" s="52">
        <f t="shared" ref="O413" si="301">SUM(O414:O415)</f>
        <v>0</v>
      </c>
      <c r="P413" s="65"/>
      <c r="Q413" s="67">
        <f>SUM(Q414:Q415)</f>
        <v>0</v>
      </c>
      <c r="R413" s="67">
        <f>SUM(R414:R415)</f>
        <v>0</v>
      </c>
    </row>
    <row r="414" spans="1:18" s="50" customFormat="1" x14ac:dyDescent="0.25">
      <c r="A414" s="53"/>
      <c r="B414" s="53"/>
      <c r="C414" s="48"/>
      <c r="D414" s="49"/>
      <c r="E414" s="49"/>
      <c r="F414" s="49"/>
      <c r="G414" s="49"/>
      <c r="H414" s="58"/>
      <c r="I414" s="49"/>
      <c r="J414" s="49"/>
      <c r="K414" s="49"/>
      <c r="L414" s="49"/>
      <c r="M414" s="49"/>
      <c r="N414" s="49"/>
      <c r="O414" s="49"/>
      <c r="P414" s="58"/>
      <c r="Q414" s="69"/>
      <c r="R414" s="69"/>
    </row>
    <row r="415" spans="1:18" s="50" customFormat="1" x14ac:dyDescent="0.25">
      <c r="A415" s="53"/>
      <c r="B415" s="53" t="s">
        <v>52</v>
      </c>
      <c r="C415" s="48"/>
      <c r="D415" s="49"/>
      <c r="E415" s="49"/>
      <c r="F415" s="49"/>
      <c r="G415" s="49"/>
      <c r="H415" s="58"/>
      <c r="I415" s="49"/>
      <c r="J415" s="49"/>
      <c r="K415" s="49"/>
      <c r="L415" s="49"/>
      <c r="M415" s="49"/>
      <c r="N415" s="49"/>
      <c r="O415" s="49"/>
      <c r="P415" s="58"/>
      <c r="Q415" s="69"/>
      <c r="R415" s="69"/>
    </row>
    <row r="416" spans="1:18" s="50" customFormat="1" ht="30" x14ac:dyDescent="0.25">
      <c r="A416" s="61">
        <v>5503</v>
      </c>
      <c r="B416" s="61" t="s">
        <v>58</v>
      </c>
      <c r="C416" s="51"/>
      <c r="D416" s="52">
        <f>SUM(D417:D418)</f>
        <v>0</v>
      </c>
      <c r="E416" s="52">
        <f t="shared" ref="E416" si="302">SUM(E417:E418)</f>
        <v>0</v>
      </c>
      <c r="F416" s="52">
        <f t="shared" ref="F416" si="303">SUM(F417:F418)</f>
        <v>0</v>
      </c>
      <c r="G416" s="52">
        <f t="shared" ref="G416" si="304">SUM(G417:G418)</f>
        <v>0</v>
      </c>
      <c r="H416" s="65"/>
      <c r="I416" s="52">
        <f>SUM(I417:I418)</f>
        <v>0</v>
      </c>
      <c r="J416" s="52">
        <f t="shared" ref="J416" si="305">SUM(J417:J418)</f>
        <v>0</v>
      </c>
      <c r="K416" s="52">
        <f t="shared" ref="K416" si="306">SUM(K417:K418)</f>
        <v>0</v>
      </c>
      <c r="L416" s="52">
        <f t="shared" ref="L416" si="307">SUM(L417:L418)</f>
        <v>0</v>
      </c>
      <c r="M416" s="52"/>
      <c r="N416" s="52">
        <f t="shared" ref="N416" si="308">SUM(N417:N418)</f>
        <v>0</v>
      </c>
      <c r="O416" s="52">
        <f t="shared" ref="O416" si="309">SUM(O417:O418)</f>
        <v>0</v>
      </c>
      <c r="P416" s="65"/>
      <c r="Q416" s="67">
        <f>SUM(Q417:Q418)</f>
        <v>0</v>
      </c>
      <c r="R416" s="67">
        <f>SUM(R417:R418)</f>
        <v>0</v>
      </c>
    </row>
    <row r="417" spans="1:18" s="50" customFormat="1" x14ac:dyDescent="0.25">
      <c r="A417" s="53"/>
      <c r="B417" s="53"/>
      <c r="C417" s="48"/>
      <c r="D417" s="49"/>
      <c r="E417" s="49"/>
      <c r="F417" s="49"/>
      <c r="G417" s="49"/>
      <c r="H417" s="58"/>
      <c r="I417" s="49"/>
      <c r="J417" s="49"/>
      <c r="K417" s="49"/>
      <c r="L417" s="49"/>
      <c r="M417" s="49"/>
      <c r="N417" s="49"/>
      <c r="O417" s="49"/>
      <c r="P417" s="58"/>
      <c r="Q417" s="69"/>
      <c r="R417" s="69"/>
    </row>
    <row r="418" spans="1:18" ht="18" customHeight="1" x14ac:dyDescent="0.25">
      <c r="A418" s="8"/>
      <c r="B418" s="5" t="s">
        <v>25</v>
      </c>
      <c r="C418" s="1"/>
      <c r="D418" s="33"/>
      <c r="E418" s="33"/>
      <c r="F418" s="33"/>
      <c r="G418" s="33"/>
      <c r="H418" s="2"/>
      <c r="I418" s="33"/>
      <c r="J418" s="33"/>
      <c r="K418" s="33"/>
      <c r="L418" s="33"/>
      <c r="M418" s="33"/>
      <c r="N418" s="33"/>
      <c r="O418" s="33"/>
      <c r="P418" s="2"/>
      <c r="Q418" s="28"/>
      <c r="R418" s="28"/>
    </row>
    <row r="419" spans="1:18" s="39" customFormat="1" x14ac:dyDescent="0.25">
      <c r="A419" s="76" t="s">
        <v>15</v>
      </c>
      <c r="B419" s="76" t="s">
        <v>35</v>
      </c>
      <c r="C419" s="73"/>
      <c r="D419" s="74">
        <f>D420+D423</f>
        <v>0</v>
      </c>
      <c r="E419" s="74">
        <f t="shared" ref="E419" si="310">E420+E423</f>
        <v>0</v>
      </c>
      <c r="F419" s="74">
        <f t="shared" ref="F419" si="311">F420+F423</f>
        <v>0</v>
      </c>
      <c r="G419" s="74">
        <f t="shared" ref="G419" si="312">G420+G423</f>
        <v>0</v>
      </c>
      <c r="H419" s="73"/>
      <c r="I419" s="74">
        <f>I420+I423</f>
        <v>0</v>
      </c>
      <c r="J419" s="74">
        <f t="shared" ref="J419" si="313">J420+J423</f>
        <v>0</v>
      </c>
      <c r="K419" s="74">
        <f t="shared" ref="K419" si="314">K420+K423</f>
        <v>0</v>
      </c>
      <c r="L419" s="74">
        <f t="shared" ref="L419" si="315">L420+L423</f>
        <v>0</v>
      </c>
      <c r="M419" s="74"/>
      <c r="N419" s="74">
        <f t="shared" ref="N419" si="316">N420+N423</f>
        <v>0</v>
      </c>
      <c r="O419" s="74">
        <f t="shared" ref="O419" si="317">O420+O423</f>
        <v>0</v>
      </c>
      <c r="P419" s="73"/>
      <c r="Q419" s="75">
        <f>Q420+Q423</f>
        <v>0</v>
      </c>
      <c r="R419" s="75">
        <f>R420+R423</f>
        <v>0</v>
      </c>
    </row>
    <row r="420" spans="1:18" s="50" customFormat="1" x14ac:dyDescent="0.25">
      <c r="A420" s="61">
        <v>5501</v>
      </c>
      <c r="B420" s="61" t="s">
        <v>57</v>
      </c>
      <c r="C420" s="51"/>
      <c r="D420" s="52">
        <f>SUM(D421:D422)</f>
        <v>0</v>
      </c>
      <c r="E420" s="52">
        <f t="shared" ref="E420" si="318">SUM(E421:E422)</f>
        <v>0</v>
      </c>
      <c r="F420" s="52">
        <f t="shared" ref="F420" si="319">SUM(F421:F422)</f>
        <v>0</v>
      </c>
      <c r="G420" s="52">
        <f t="shared" ref="G420" si="320">SUM(G421:G422)</f>
        <v>0</v>
      </c>
      <c r="H420" s="65"/>
      <c r="I420" s="52">
        <f>SUM(I421:I422)</f>
        <v>0</v>
      </c>
      <c r="J420" s="52">
        <f t="shared" ref="J420" si="321">SUM(J421:J422)</f>
        <v>0</v>
      </c>
      <c r="K420" s="52">
        <f t="shared" ref="K420" si="322">SUM(K421:K422)</f>
        <v>0</v>
      </c>
      <c r="L420" s="52">
        <f t="shared" ref="L420" si="323">SUM(L421:L422)</f>
        <v>0</v>
      </c>
      <c r="M420" s="52"/>
      <c r="N420" s="52">
        <f t="shared" ref="N420" si="324">SUM(N421:N422)</f>
        <v>0</v>
      </c>
      <c r="O420" s="52">
        <f t="shared" ref="O420" si="325">SUM(O421:O422)</f>
        <v>0</v>
      </c>
      <c r="P420" s="65"/>
      <c r="Q420" s="67">
        <f>SUM(Q421:Q422)</f>
        <v>0</v>
      </c>
      <c r="R420" s="67">
        <f>SUM(R421:R422)</f>
        <v>0</v>
      </c>
    </row>
    <row r="421" spans="1:18" s="50" customFormat="1" x14ac:dyDescent="0.25">
      <c r="A421" s="53"/>
      <c r="B421" s="85"/>
      <c r="C421" s="48"/>
      <c r="D421" s="49"/>
      <c r="E421" s="49"/>
      <c r="F421" s="49"/>
      <c r="G421" s="49"/>
      <c r="H421" s="58"/>
      <c r="I421" s="49"/>
      <c r="J421" s="49"/>
      <c r="K421" s="49"/>
      <c r="L421" s="49"/>
      <c r="M421" s="49"/>
      <c r="N421" s="49"/>
      <c r="O421" s="49"/>
      <c r="P421" s="58"/>
      <c r="Q421" s="69"/>
      <c r="R421" s="69"/>
    </row>
    <row r="422" spans="1:18" s="50" customFormat="1" x14ac:dyDescent="0.25">
      <c r="A422" s="53"/>
      <c r="B422" s="53" t="s">
        <v>52</v>
      </c>
      <c r="C422" s="48"/>
      <c r="D422" s="49"/>
      <c r="E422" s="49"/>
      <c r="F422" s="49"/>
      <c r="G422" s="49"/>
      <c r="H422" s="58"/>
      <c r="I422" s="49"/>
      <c r="J422" s="49"/>
      <c r="K422" s="49"/>
      <c r="L422" s="49"/>
      <c r="M422" s="49"/>
      <c r="N422" s="49"/>
      <c r="O422" s="49"/>
      <c r="P422" s="58"/>
      <c r="Q422" s="69"/>
      <c r="R422" s="69"/>
    </row>
    <row r="423" spans="1:18" s="50" customFormat="1" ht="30" x14ac:dyDescent="0.25">
      <c r="A423" s="61">
        <v>5503</v>
      </c>
      <c r="B423" s="61" t="s">
        <v>58</v>
      </c>
      <c r="C423" s="51"/>
      <c r="D423" s="52">
        <f>SUM(D424:D425)</f>
        <v>0</v>
      </c>
      <c r="E423" s="52">
        <f t="shared" ref="E423" si="326">SUM(E424:E425)</f>
        <v>0</v>
      </c>
      <c r="F423" s="52">
        <f t="shared" ref="F423" si="327">SUM(F424:F425)</f>
        <v>0</v>
      </c>
      <c r="G423" s="52">
        <f t="shared" ref="G423" si="328">SUM(G424:G425)</f>
        <v>0</v>
      </c>
      <c r="H423" s="65"/>
      <c r="I423" s="52">
        <f>SUM(I424:I425)</f>
        <v>0</v>
      </c>
      <c r="J423" s="52">
        <f t="shared" ref="J423" si="329">SUM(J424:J425)</f>
        <v>0</v>
      </c>
      <c r="K423" s="52">
        <f t="shared" ref="K423" si="330">SUM(K424:K425)</f>
        <v>0</v>
      </c>
      <c r="L423" s="52">
        <f t="shared" ref="L423" si="331">SUM(L424:L425)</f>
        <v>0</v>
      </c>
      <c r="M423" s="52"/>
      <c r="N423" s="52">
        <f t="shared" ref="N423" si="332">SUM(N424:N425)</f>
        <v>0</v>
      </c>
      <c r="O423" s="52">
        <f t="shared" ref="O423" si="333">SUM(O424:O425)</f>
        <v>0</v>
      </c>
      <c r="P423" s="65"/>
      <c r="Q423" s="67">
        <f>SUM(Q424:Q425)</f>
        <v>0</v>
      </c>
      <c r="R423" s="67">
        <f>SUM(R424:R425)</f>
        <v>0</v>
      </c>
    </row>
    <row r="424" spans="1:18" s="50" customFormat="1" x14ac:dyDescent="0.25">
      <c r="A424" s="53"/>
      <c r="B424" s="53"/>
      <c r="C424" s="48"/>
      <c r="D424" s="49"/>
      <c r="E424" s="49"/>
      <c r="F424" s="49"/>
      <c r="G424" s="49"/>
      <c r="H424" s="58"/>
      <c r="I424" s="49"/>
      <c r="J424" s="49"/>
      <c r="K424" s="49"/>
      <c r="L424" s="49"/>
      <c r="M424" s="49"/>
      <c r="N424" s="49"/>
      <c r="O424" s="49"/>
      <c r="P424" s="58"/>
      <c r="Q424" s="69"/>
      <c r="R424" s="69"/>
    </row>
    <row r="425" spans="1:18" ht="18" customHeight="1" x14ac:dyDescent="0.25">
      <c r="A425" s="8"/>
      <c r="B425" s="5" t="s">
        <v>25</v>
      </c>
      <c r="C425" s="1"/>
      <c r="D425" s="33"/>
      <c r="E425" s="33"/>
      <c r="F425" s="33"/>
      <c r="G425" s="33"/>
      <c r="H425" s="2"/>
      <c r="I425" s="33"/>
      <c r="J425" s="33"/>
      <c r="K425" s="33"/>
      <c r="L425" s="33"/>
      <c r="M425" s="33"/>
      <c r="N425" s="33"/>
      <c r="O425" s="33"/>
      <c r="P425" s="2"/>
      <c r="Q425" s="28"/>
      <c r="R425" s="28"/>
    </row>
    <row r="426" spans="1:18" s="39" customFormat="1" x14ac:dyDescent="0.25">
      <c r="A426" s="76" t="s">
        <v>16</v>
      </c>
      <c r="B426" s="76" t="s">
        <v>36</v>
      </c>
      <c r="C426" s="73"/>
      <c r="D426" s="74">
        <f>D427+D430</f>
        <v>0</v>
      </c>
      <c r="E426" s="74">
        <f t="shared" ref="E426" si="334">E427+E430</f>
        <v>0</v>
      </c>
      <c r="F426" s="74">
        <f t="shared" ref="F426" si="335">F427+F430</f>
        <v>0</v>
      </c>
      <c r="G426" s="74">
        <f t="shared" ref="G426" si="336">G427+G430</f>
        <v>0</v>
      </c>
      <c r="H426" s="73"/>
      <c r="I426" s="74">
        <f>I427+I430</f>
        <v>0</v>
      </c>
      <c r="J426" s="74">
        <f t="shared" ref="J426" si="337">J427+J430</f>
        <v>0</v>
      </c>
      <c r="K426" s="74">
        <f t="shared" ref="K426" si="338">K427+K430</f>
        <v>0</v>
      </c>
      <c r="L426" s="74">
        <f t="shared" ref="L426" si="339">L427+L430</f>
        <v>0</v>
      </c>
      <c r="M426" s="74"/>
      <c r="N426" s="74">
        <f t="shared" ref="N426" si="340">N427+N430</f>
        <v>0</v>
      </c>
      <c r="O426" s="74">
        <f t="shared" ref="O426" si="341">O427+O430</f>
        <v>0</v>
      </c>
      <c r="P426" s="73"/>
      <c r="Q426" s="75">
        <f>Q427+Q430</f>
        <v>0</v>
      </c>
      <c r="R426" s="75">
        <f>R427+R430</f>
        <v>0</v>
      </c>
    </row>
    <row r="427" spans="1:18" s="50" customFormat="1" x14ac:dyDescent="0.25">
      <c r="A427" s="61">
        <v>5501</v>
      </c>
      <c r="B427" s="61" t="s">
        <v>57</v>
      </c>
      <c r="C427" s="51"/>
      <c r="D427" s="52">
        <f>SUM(D428:D429)</f>
        <v>0</v>
      </c>
      <c r="E427" s="52">
        <f t="shared" ref="E427" si="342">SUM(E428:E429)</f>
        <v>0</v>
      </c>
      <c r="F427" s="52">
        <f t="shared" ref="F427" si="343">SUM(F428:F429)</f>
        <v>0</v>
      </c>
      <c r="G427" s="52">
        <f t="shared" ref="G427" si="344">SUM(G428:G429)</f>
        <v>0</v>
      </c>
      <c r="H427" s="65"/>
      <c r="I427" s="52">
        <f>SUM(I428:I429)</f>
        <v>0</v>
      </c>
      <c r="J427" s="52">
        <f t="shared" ref="J427" si="345">SUM(J428:J429)</f>
        <v>0</v>
      </c>
      <c r="K427" s="52">
        <f t="shared" ref="K427" si="346">SUM(K428:K429)</f>
        <v>0</v>
      </c>
      <c r="L427" s="52">
        <f t="shared" ref="L427" si="347">SUM(L428:L429)</f>
        <v>0</v>
      </c>
      <c r="M427" s="52"/>
      <c r="N427" s="52">
        <f t="shared" ref="N427" si="348">SUM(N428:N429)</f>
        <v>0</v>
      </c>
      <c r="O427" s="52">
        <f t="shared" ref="O427" si="349">SUM(O428:O429)</f>
        <v>0</v>
      </c>
      <c r="P427" s="65"/>
      <c r="Q427" s="67">
        <f>SUM(Q428:Q429)</f>
        <v>0</v>
      </c>
      <c r="R427" s="67">
        <f>SUM(R428:R429)</f>
        <v>0</v>
      </c>
    </row>
    <row r="428" spans="1:18" s="50" customFormat="1" x14ac:dyDescent="0.25">
      <c r="A428" s="53"/>
      <c r="B428" s="53"/>
      <c r="C428" s="48"/>
      <c r="D428" s="49"/>
      <c r="E428" s="49"/>
      <c r="F428" s="49"/>
      <c r="G428" s="49"/>
      <c r="H428" s="58"/>
      <c r="I428" s="49"/>
      <c r="J428" s="49"/>
      <c r="K428" s="49"/>
      <c r="L428" s="49"/>
      <c r="M428" s="49"/>
      <c r="N428" s="49"/>
      <c r="O428" s="49"/>
      <c r="P428" s="58"/>
      <c r="Q428" s="69"/>
      <c r="R428" s="69"/>
    </row>
    <row r="429" spans="1:18" s="50" customFormat="1" x14ac:dyDescent="0.25">
      <c r="A429" s="53"/>
      <c r="B429" s="53" t="s">
        <v>52</v>
      </c>
      <c r="C429" s="48"/>
      <c r="D429" s="49"/>
      <c r="E429" s="49"/>
      <c r="F429" s="49"/>
      <c r="G429" s="49"/>
      <c r="H429" s="58"/>
      <c r="I429" s="49"/>
      <c r="J429" s="49"/>
      <c r="K429" s="49"/>
      <c r="L429" s="49"/>
      <c r="M429" s="49"/>
      <c r="N429" s="49"/>
      <c r="O429" s="49"/>
      <c r="P429" s="58"/>
      <c r="Q429" s="69"/>
      <c r="R429" s="69"/>
    </row>
    <row r="430" spans="1:18" s="50" customFormat="1" ht="30" x14ac:dyDescent="0.25">
      <c r="A430" s="61">
        <v>5503</v>
      </c>
      <c r="B430" s="61" t="s">
        <v>58</v>
      </c>
      <c r="C430" s="51"/>
      <c r="D430" s="52">
        <f>SUM(D431:D432)</f>
        <v>0</v>
      </c>
      <c r="E430" s="52">
        <f t="shared" ref="E430" si="350">SUM(E431:E432)</f>
        <v>0</v>
      </c>
      <c r="F430" s="52">
        <f t="shared" ref="F430" si="351">SUM(F431:F432)</f>
        <v>0</v>
      </c>
      <c r="G430" s="52">
        <f t="shared" ref="G430" si="352">SUM(G431:G432)</f>
        <v>0</v>
      </c>
      <c r="H430" s="65"/>
      <c r="I430" s="52">
        <f>SUM(I431:I432)</f>
        <v>0</v>
      </c>
      <c r="J430" s="52">
        <f t="shared" ref="J430" si="353">SUM(J431:J432)</f>
        <v>0</v>
      </c>
      <c r="K430" s="52">
        <f t="shared" ref="K430" si="354">SUM(K431:K432)</f>
        <v>0</v>
      </c>
      <c r="L430" s="52">
        <f t="shared" ref="L430" si="355">SUM(L431:L432)</f>
        <v>0</v>
      </c>
      <c r="M430" s="52"/>
      <c r="N430" s="52">
        <f t="shared" ref="N430" si="356">SUM(N431:N432)</f>
        <v>0</v>
      </c>
      <c r="O430" s="52">
        <f t="shared" ref="O430" si="357">SUM(O431:O432)</f>
        <v>0</v>
      </c>
      <c r="P430" s="65"/>
      <c r="Q430" s="67">
        <f>SUM(Q431:Q432)</f>
        <v>0</v>
      </c>
      <c r="R430" s="67">
        <f>SUM(R431:R432)</f>
        <v>0</v>
      </c>
    </row>
    <row r="431" spans="1:18" s="50" customFormat="1" x14ac:dyDescent="0.25">
      <c r="A431" s="53"/>
      <c r="B431" s="53"/>
      <c r="C431" s="48"/>
      <c r="D431" s="49"/>
      <c r="E431" s="49"/>
      <c r="F431" s="49"/>
      <c r="G431" s="49"/>
      <c r="H431" s="58"/>
      <c r="I431" s="49"/>
      <c r="J431" s="49"/>
      <c r="K431" s="49"/>
      <c r="L431" s="49"/>
      <c r="M431" s="49"/>
      <c r="N431" s="49"/>
      <c r="O431" s="49"/>
      <c r="P431" s="58"/>
      <c r="Q431" s="69"/>
      <c r="R431" s="69"/>
    </row>
    <row r="432" spans="1:18" ht="18" customHeight="1" x14ac:dyDescent="0.25">
      <c r="A432" s="8"/>
      <c r="B432" s="5" t="s">
        <v>25</v>
      </c>
      <c r="C432" s="1"/>
      <c r="D432" s="33"/>
      <c r="E432" s="33"/>
      <c r="F432" s="33"/>
      <c r="G432" s="33"/>
      <c r="H432" s="2"/>
      <c r="I432" s="33"/>
      <c r="J432" s="33"/>
      <c r="K432" s="33"/>
      <c r="L432" s="33"/>
      <c r="M432" s="33"/>
      <c r="N432" s="33"/>
      <c r="O432" s="33"/>
      <c r="P432" s="2"/>
      <c r="Q432" s="28"/>
      <c r="R432" s="28"/>
    </row>
    <row r="433" spans="1:18" s="39" customFormat="1" ht="30" x14ac:dyDescent="0.25">
      <c r="A433" s="76" t="s">
        <v>17</v>
      </c>
      <c r="B433" s="76" t="s">
        <v>37</v>
      </c>
      <c r="C433" s="73"/>
      <c r="D433" s="74">
        <f>D434+D437</f>
        <v>0</v>
      </c>
      <c r="E433" s="74">
        <f t="shared" ref="E433" si="358">E434+E437</f>
        <v>0</v>
      </c>
      <c r="F433" s="74">
        <f t="shared" ref="F433" si="359">F434+F437</f>
        <v>0</v>
      </c>
      <c r="G433" s="74">
        <f t="shared" ref="G433" si="360">G434+G437</f>
        <v>0</v>
      </c>
      <c r="H433" s="73"/>
      <c r="I433" s="74">
        <f>I434+I437</f>
        <v>0</v>
      </c>
      <c r="J433" s="74">
        <f t="shared" ref="J433" si="361">J434+J437</f>
        <v>0</v>
      </c>
      <c r="K433" s="74">
        <f t="shared" ref="K433" si="362">K434+K437</f>
        <v>0</v>
      </c>
      <c r="L433" s="74">
        <f t="shared" ref="L433" si="363">L434+L437</f>
        <v>0</v>
      </c>
      <c r="M433" s="74"/>
      <c r="N433" s="74">
        <f t="shared" ref="N433" si="364">N434+N437</f>
        <v>0</v>
      </c>
      <c r="O433" s="74">
        <f t="shared" ref="O433" si="365">O434+O437</f>
        <v>0</v>
      </c>
      <c r="P433" s="73"/>
      <c r="Q433" s="75">
        <f>Q434+Q437</f>
        <v>0</v>
      </c>
      <c r="R433" s="75">
        <f>R434+R437</f>
        <v>0</v>
      </c>
    </row>
    <row r="434" spans="1:18" s="50" customFormat="1" x14ac:dyDescent="0.25">
      <c r="A434" s="61">
        <v>5501</v>
      </c>
      <c r="B434" s="61" t="s">
        <v>57</v>
      </c>
      <c r="C434" s="51"/>
      <c r="D434" s="52">
        <f>SUM(D435:D436)</f>
        <v>0</v>
      </c>
      <c r="E434" s="52">
        <f t="shared" ref="E434" si="366">SUM(E435:E436)</f>
        <v>0</v>
      </c>
      <c r="F434" s="52">
        <f t="shared" ref="F434" si="367">SUM(F435:F436)</f>
        <v>0</v>
      </c>
      <c r="G434" s="52">
        <f t="shared" ref="G434" si="368">SUM(G435:G436)</f>
        <v>0</v>
      </c>
      <c r="H434" s="65"/>
      <c r="I434" s="52">
        <f>SUM(I435:I436)</f>
        <v>0</v>
      </c>
      <c r="J434" s="52">
        <f t="shared" ref="J434" si="369">SUM(J435:J436)</f>
        <v>0</v>
      </c>
      <c r="K434" s="52">
        <f t="shared" ref="K434" si="370">SUM(K435:K436)</f>
        <v>0</v>
      </c>
      <c r="L434" s="52">
        <f t="shared" ref="L434" si="371">SUM(L435:L436)</f>
        <v>0</v>
      </c>
      <c r="M434" s="52"/>
      <c r="N434" s="52">
        <f t="shared" ref="N434" si="372">SUM(N435:N436)</f>
        <v>0</v>
      </c>
      <c r="O434" s="52">
        <f t="shared" ref="O434" si="373">SUM(O435:O436)</f>
        <v>0</v>
      </c>
      <c r="P434" s="65"/>
      <c r="Q434" s="67">
        <f>SUM(Q435:Q436)</f>
        <v>0</v>
      </c>
      <c r="R434" s="67">
        <f>SUM(R435:R436)</f>
        <v>0</v>
      </c>
    </row>
    <row r="435" spans="1:18" s="50" customFormat="1" x14ac:dyDescent="0.25">
      <c r="A435" s="53"/>
      <c r="B435" s="53"/>
      <c r="C435" s="48"/>
      <c r="D435" s="49"/>
      <c r="E435" s="49"/>
      <c r="F435" s="49"/>
      <c r="G435" s="49"/>
      <c r="H435" s="58"/>
      <c r="I435" s="49"/>
      <c r="J435" s="49"/>
      <c r="K435" s="49"/>
      <c r="L435" s="49"/>
      <c r="M435" s="49"/>
      <c r="N435" s="49"/>
      <c r="O435" s="49"/>
      <c r="P435" s="58"/>
      <c r="Q435" s="69"/>
      <c r="R435" s="69"/>
    </row>
    <row r="436" spans="1:18" s="50" customFormat="1" x14ac:dyDescent="0.25">
      <c r="A436" s="53"/>
      <c r="B436" s="53" t="s">
        <v>52</v>
      </c>
      <c r="C436" s="48"/>
      <c r="D436" s="49"/>
      <c r="E436" s="49"/>
      <c r="F436" s="49"/>
      <c r="G436" s="49"/>
      <c r="H436" s="58"/>
      <c r="I436" s="49"/>
      <c r="J436" s="49"/>
      <c r="K436" s="49"/>
      <c r="L436" s="49"/>
      <c r="M436" s="49"/>
      <c r="N436" s="49"/>
      <c r="O436" s="49"/>
      <c r="P436" s="58"/>
      <c r="Q436" s="69"/>
      <c r="R436" s="69"/>
    </row>
    <row r="437" spans="1:18" s="50" customFormat="1" ht="30" x14ac:dyDescent="0.25">
      <c r="A437" s="61">
        <v>5503</v>
      </c>
      <c r="B437" s="61" t="s">
        <v>58</v>
      </c>
      <c r="C437" s="51"/>
      <c r="D437" s="52">
        <f>SUM(D438:D439)</f>
        <v>0</v>
      </c>
      <c r="E437" s="52">
        <f t="shared" ref="E437" si="374">SUM(E438:E439)</f>
        <v>0</v>
      </c>
      <c r="F437" s="52">
        <f t="shared" ref="F437" si="375">SUM(F438:F439)</f>
        <v>0</v>
      </c>
      <c r="G437" s="52">
        <f t="shared" ref="G437" si="376">SUM(G438:G439)</f>
        <v>0</v>
      </c>
      <c r="H437" s="65"/>
      <c r="I437" s="52">
        <f>SUM(I438:I439)</f>
        <v>0</v>
      </c>
      <c r="J437" s="52">
        <f t="shared" ref="J437" si="377">SUM(J438:J439)</f>
        <v>0</v>
      </c>
      <c r="K437" s="52">
        <f t="shared" ref="K437" si="378">SUM(K438:K439)</f>
        <v>0</v>
      </c>
      <c r="L437" s="52">
        <f t="shared" ref="L437" si="379">SUM(L438:L439)</f>
        <v>0</v>
      </c>
      <c r="M437" s="52"/>
      <c r="N437" s="52">
        <f t="shared" ref="N437" si="380">SUM(N438:N439)</f>
        <v>0</v>
      </c>
      <c r="O437" s="52">
        <f t="shared" ref="O437" si="381">SUM(O438:O439)</f>
        <v>0</v>
      </c>
      <c r="P437" s="65"/>
      <c r="Q437" s="67">
        <f>SUM(Q438:Q439)</f>
        <v>0</v>
      </c>
      <c r="R437" s="67">
        <f>SUM(R438:R439)</f>
        <v>0</v>
      </c>
    </row>
    <row r="438" spans="1:18" s="50" customFormat="1" x14ac:dyDescent="0.25">
      <c r="A438" s="53"/>
      <c r="B438" s="53"/>
      <c r="C438" s="48"/>
      <c r="D438" s="49"/>
      <c r="E438" s="49"/>
      <c r="F438" s="49"/>
      <c r="G438" s="49"/>
      <c r="H438" s="58"/>
      <c r="I438" s="49"/>
      <c r="J438" s="49"/>
      <c r="K438" s="49"/>
      <c r="L438" s="49"/>
      <c r="M438" s="49"/>
      <c r="N438" s="49"/>
      <c r="O438" s="49"/>
      <c r="P438" s="58"/>
      <c r="Q438" s="69"/>
      <c r="R438" s="69"/>
    </row>
    <row r="439" spans="1:18" ht="18" customHeight="1" x14ac:dyDescent="0.25">
      <c r="A439" s="8"/>
      <c r="B439" s="5" t="s">
        <v>25</v>
      </c>
      <c r="C439" s="1"/>
      <c r="D439" s="33"/>
      <c r="E439" s="33"/>
      <c r="F439" s="33"/>
      <c r="G439" s="33"/>
      <c r="H439" s="2"/>
      <c r="I439" s="33"/>
      <c r="J439" s="33"/>
      <c r="K439" s="33"/>
      <c r="L439" s="33"/>
      <c r="M439" s="33"/>
      <c r="N439" s="33"/>
      <c r="O439" s="33"/>
      <c r="P439" s="2"/>
      <c r="Q439" s="28"/>
      <c r="R439" s="28"/>
    </row>
    <row r="440" spans="1:18" s="39" customFormat="1" x14ac:dyDescent="0.25">
      <c r="A440" s="76" t="s">
        <v>18</v>
      </c>
      <c r="B440" s="76" t="s">
        <v>38</v>
      </c>
      <c r="C440" s="73"/>
      <c r="D440" s="74">
        <f>D441+D444</f>
        <v>0</v>
      </c>
      <c r="E440" s="74">
        <f t="shared" ref="E440" si="382">E441+E444</f>
        <v>0</v>
      </c>
      <c r="F440" s="74">
        <f t="shared" ref="F440" si="383">F441+F444</f>
        <v>0</v>
      </c>
      <c r="G440" s="74">
        <f t="shared" ref="G440" si="384">G441+G444</f>
        <v>0</v>
      </c>
      <c r="H440" s="73"/>
      <c r="I440" s="74">
        <f>I441+I444</f>
        <v>0</v>
      </c>
      <c r="J440" s="74">
        <f t="shared" ref="J440" si="385">J441+J444</f>
        <v>0</v>
      </c>
      <c r="K440" s="74">
        <f t="shared" ref="K440" si="386">K441+K444</f>
        <v>4350</v>
      </c>
      <c r="L440" s="74">
        <f t="shared" ref="L440" si="387">L441+L444</f>
        <v>4350</v>
      </c>
      <c r="M440" s="74"/>
      <c r="N440" s="74">
        <f t="shared" ref="N440" si="388">N441+N444</f>
        <v>0</v>
      </c>
      <c r="O440" s="74">
        <f t="shared" ref="O440" si="389">O441+O444</f>
        <v>0</v>
      </c>
      <c r="P440" s="73"/>
      <c r="Q440" s="75">
        <f>Q441+Q444</f>
        <v>0</v>
      </c>
      <c r="R440" s="75">
        <f>R441+R444</f>
        <v>0</v>
      </c>
    </row>
    <row r="441" spans="1:18" s="50" customFormat="1" x14ac:dyDescent="0.25">
      <c r="A441" s="61">
        <v>5501</v>
      </c>
      <c r="B441" s="61" t="s">
        <v>57</v>
      </c>
      <c r="C441" s="51"/>
      <c r="D441" s="52">
        <f>SUM(D442:D443)</f>
        <v>0</v>
      </c>
      <c r="E441" s="52">
        <f t="shared" ref="E441" si="390">SUM(E442:E443)</f>
        <v>0</v>
      </c>
      <c r="F441" s="52">
        <f t="shared" ref="F441" si="391">SUM(F442:F443)</f>
        <v>0</v>
      </c>
      <c r="G441" s="52">
        <f t="shared" ref="G441" si="392">SUM(G442:G443)</f>
        <v>0</v>
      </c>
      <c r="H441" s="65"/>
      <c r="I441" s="52">
        <f>SUM(I442:I443)</f>
        <v>0</v>
      </c>
      <c r="J441" s="52">
        <f t="shared" ref="J441" si="393">SUM(J442:J443)</f>
        <v>0</v>
      </c>
      <c r="K441" s="52">
        <f t="shared" ref="K441" si="394">SUM(K442:K443)</f>
        <v>0</v>
      </c>
      <c r="L441" s="52">
        <f t="shared" ref="L441" si="395">SUM(L442:L443)</f>
        <v>0</v>
      </c>
      <c r="M441" s="52"/>
      <c r="N441" s="52">
        <f t="shared" ref="N441" si="396">SUM(N442:N443)</f>
        <v>0</v>
      </c>
      <c r="O441" s="52">
        <f t="shared" ref="O441" si="397">SUM(O442:O443)</f>
        <v>0</v>
      </c>
      <c r="P441" s="65"/>
      <c r="Q441" s="67">
        <f>SUM(Q442:Q443)</f>
        <v>0</v>
      </c>
      <c r="R441" s="67">
        <f>SUM(R442:R443)</f>
        <v>0</v>
      </c>
    </row>
    <row r="442" spans="1:18" s="50" customFormat="1" x14ac:dyDescent="0.25">
      <c r="A442" s="53"/>
      <c r="B442" s="53"/>
      <c r="C442" s="48"/>
      <c r="D442" s="49"/>
      <c r="E442" s="49"/>
      <c r="F442" s="49"/>
      <c r="G442" s="49"/>
      <c r="H442" s="58"/>
      <c r="I442" s="49"/>
      <c r="J442" s="49"/>
      <c r="K442" s="49"/>
      <c r="L442" s="49"/>
      <c r="M442" s="49"/>
      <c r="N442" s="49"/>
      <c r="O442" s="49"/>
      <c r="P442" s="58"/>
      <c r="Q442" s="69"/>
      <c r="R442" s="69"/>
    </row>
    <row r="443" spans="1:18" s="50" customFormat="1" x14ac:dyDescent="0.25">
      <c r="A443" s="53"/>
      <c r="B443" s="53" t="s">
        <v>52</v>
      </c>
      <c r="C443" s="48"/>
      <c r="D443" s="49"/>
      <c r="E443" s="49"/>
      <c r="F443" s="49"/>
      <c r="G443" s="49"/>
      <c r="H443" s="58"/>
      <c r="I443" s="49"/>
      <c r="J443" s="49"/>
      <c r="K443" s="49"/>
      <c r="L443" s="49"/>
      <c r="M443" s="49"/>
      <c r="N443" s="49"/>
      <c r="O443" s="49"/>
      <c r="P443" s="58"/>
      <c r="Q443" s="69"/>
      <c r="R443" s="69"/>
    </row>
    <row r="444" spans="1:18" s="50" customFormat="1" ht="30" x14ac:dyDescent="0.25">
      <c r="A444" s="61">
        <v>5503</v>
      </c>
      <c r="B444" s="61" t="s">
        <v>58</v>
      </c>
      <c r="C444" s="51"/>
      <c r="D444" s="52">
        <f>SUM(D445:D446)</f>
        <v>0</v>
      </c>
      <c r="E444" s="52">
        <f t="shared" ref="E444" si="398">SUM(E445:E446)</f>
        <v>0</v>
      </c>
      <c r="F444" s="52">
        <f t="shared" ref="F444" si="399">SUM(F445:F446)</f>
        <v>0</v>
      </c>
      <c r="G444" s="52">
        <f t="shared" ref="G444" si="400">SUM(G445:G446)</f>
        <v>0</v>
      </c>
      <c r="H444" s="65"/>
      <c r="I444" s="52">
        <f>SUM(I445:I446)</f>
        <v>0</v>
      </c>
      <c r="J444" s="52">
        <f t="shared" ref="J444" si="401">SUM(J445:J446)</f>
        <v>0</v>
      </c>
      <c r="K444" s="52">
        <f t="shared" ref="K444" si="402">SUM(K445:K446)</f>
        <v>4350</v>
      </c>
      <c r="L444" s="52">
        <f t="shared" ref="L444" si="403">SUM(L445:L446)</f>
        <v>4350</v>
      </c>
      <c r="M444" s="52"/>
      <c r="N444" s="52">
        <f t="shared" ref="N444" si="404">SUM(N445:N446)</f>
        <v>0</v>
      </c>
      <c r="O444" s="52">
        <f t="shared" ref="O444" si="405">SUM(O445:O446)</f>
        <v>0</v>
      </c>
      <c r="P444" s="65"/>
      <c r="Q444" s="67">
        <f>SUM(Q445:Q446)</f>
        <v>0</v>
      </c>
      <c r="R444" s="67">
        <f>SUM(R445:R446)</f>
        <v>0</v>
      </c>
    </row>
    <row r="445" spans="1:18" s="50" customFormat="1" x14ac:dyDescent="0.25">
      <c r="A445" s="53"/>
      <c r="B445" s="87" t="s">
        <v>110</v>
      </c>
      <c r="C445" s="48"/>
      <c r="D445" s="49"/>
      <c r="E445" s="49"/>
      <c r="F445" s="49"/>
      <c r="G445" s="49"/>
      <c r="H445" s="58"/>
      <c r="I445" s="49"/>
      <c r="J445" s="49"/>
      <c r="K445" s="49">
        <v>4350</v>
      </c>
      <c r="L445" s="49">
        <v>4350</v>
      </c>
      <c r="M445" s="49"/>
      <c r="N445" s="49"/>
      <c r="O445" s="49"/>
      <c r="P445" s="58"/>
      <c r="Q445" s="69"/>
      <c r="R445" s="69"/>
    </row>
    <row r="446" spans="1:18" ht="18" customHeight="1" x14ac:dyDescent="0.25">
      <c r="A446" s="8"/>
      <c r="B446" s="5" t="s">
        <v>25</v>
      </c>
      <c r="C446" s="1"/>
      <c r="D446" s="33"/>
      <c r="E446" s="33"/>
      <c r="F446" s="33"/>
      <c r="G446" s="33"/>
      <c r="H446" s="2"/>
      <c r="I446" s="33"/>
      <c r="J446" s="33"/>
      <c r="K446" s="33"/>
      <c r="L446" s="33"/>
      <c r="M446" s="33"/>
      <c r="N446" s="33"/>
      <c r="O446" s="33"/>
      <c r="P446" s="2"/>
      <c r="Q446" s="28"/>
      <c r="R446" s="28"/>
    </row>
    <row r="447" spans="1:18" s="39" customFormat="1" x14ac:dyDescent="0.25">
      <c r="A447" s="76" t="s">
        <v>19</v>
      </c>
      <c r="B447" s="76" t="s">
        <v>39</v>
      </c>
      <c r="C447" s="73"/>
      <c r="D447" s="74">
        <f>D448+D451</f>
        <v>0</v>
      </c>
      <c r="E447" s="74">
        <f t="shared" ref="E447" si="406">E448+E451</f>
        <v>0</v>
      </c>
      <c r="F447" s="74">
        <f t="shared" ref="F447" si="407">F448+F451</f>
        <v>0</v>
      </c>
      <c r="G447" s="74">
        <f t="shared" ref="G447" si="408">G448+G451</f>
        <v>0</v>
      </c>
      <c r="H447" s="73"/>
      <c r="I447" s="74">
        <f>I448+I451</f>
        <v>0</v>
      </c>
      <c r="J447" s="74">
        <f t="shared" ref="J447" si="409">J448+J451</f>
        <v>0</v>
      </c>
      <c r="K447" s="74">
        <f t="shared" ref="K447" si="410">K448+K451</f>
        <v>0</v>
      </c>
      <c r="L447" s="74">
        <f t="shared" ref="L447" si="411">L448+L451</f>
        <v>0</v>
      </c>
      <c r="M447" s="74"/>
      <c r="N447" s="74">
        <f t="shared" ref="N447" si="412">N448+N451</f>
        <v>0</v>
      </c>
      <c r="O447" s="74">
        <f t="shared" ref="O447" si="413">O448+O451</f>
        <v>0</v>
      </c>
      <c r="P447" s="73"/>
      <c r="Q447" s="75">
        <f>Q448+Q451</f>
        <v>0</v>
      </c>
      <c r="R447" s="75">
        <f>R448+R451</f>
        <v>0</v>
      </c>
    </row>
    <row r="448" spans="1:18" s="50" customFormat="1" x14ac:dyDescent="0.25">
      <c r="A448" s="61">
        <v>5501</v>
      </c>
      <c r="B448" s="61" t="s">
        <v>57</v>
      </c>
      <c r="C448" s="51"/>
      <c r="D448" s="52">
        <f>SUM(D449:D450)</f>
        <v>0</v>
      </c>
      <c r="E448" s="52">
        <f t="shared" ref="E448" si="414">SUM(E449:E450)</f>
        <v>0</v>
      </c>
      <c r="F448" s="52">
        <f t="shared" ref="F448" si="415">SUM(F449:F450)</f>
        <v>0</v>
      </c>
      <c r="G448" s="52">
        <f t="shared" ref="G448" si="416">SUM(G449:G450)</f>
        <v>0</v>
      </c>
      <c r="H448" s="65"/>
      <c r="I448" s="52">
        <f>SUM(I449:I450)</f>
        <v>0</v>
      </c>
      <c r="J448" s="52">
        <f t="shared" ref="J448" si="417">SUM(J449:J450)</f>
        <v>0</v>
      </c>
      <c r="K448" s="52">
        <f t="shared" ref="K448" si="418">SUM(K449:K450)</f>
        <v>0</v>
      </c>
      <c r="L448" s="52">
        <f t="shared" ref="L448" si="419">SUM(L449:L450)</f>
        <v>0</v>
      </c>
      <c r="M448" s="52"/>
      <c r="N448" s="52">
        <f t="shared" ref="N448" si="420">SUM(N449:N450)</f>
        <v>0</v>
      </c>
      <c r="O448" s="52">
        <f t="shared" ref="O448" si="421">SUM(O449:O450)</f>
        <v>0</v>
      </c>
      <c r="P448" s="65"/>
      <c r="Q448" s="67">
        <f>SUM(Q449:Q450)</f>
        <v>0</v>
      </c>
      <c r="R448" s="67">
        <f>SUM(R449:R450)</f>
        <v>0</v>
      </c>
    </row>
    <row r="449" spans="1:18" s="50" customFormat="1" x14ac:dyDescent="0.25">
      <c r="A449" s="53"/>
      <c r="B449" s="53"/>
      <c r="C449" s="48"/>
      <c r="D449" s="49"/>
      <c r="E449" s="49"/>
      <c r="F449" s="49"/>
      <c r="G449" s="49"/>
      <c r="H449" s="58"/>
      <c r="I449" s="49"/>
      <c r="J449" s="49"/>
      <c r="K449" s="49"/>
      <c r="L449" s="49"/>
      <c r="M449" s="49"/>
      <c r="N449" s="49"/>
      <c r="O449" s="49"/>
      <c r="P449" s="58"/>
      <c r="Q449" s="69"/>
      <c r="R449" s="69"/>
    </row>
    <row r="450" spans="1:18" s="50" customFormat="1" x14ac:dyDescent="0.25">
      <c r="A450" s="53"/>
      <c r="B450" s="53" t="s">
        <v>52</v>
      </c>
      <c r="C450" s="48"/>
      <c r="D450" s="49"/>
      <c r="E450" s="49"/>
      <c r="F450" s="49"/>
      <c r="G450" s="49"/>
      <c r="H450" s="58"/>
      <c r="I450" s="49"/>
      <c r="J450" s="49"/>
      <c r="K450" s="49"/>
      <c r="L450" s="49"/>
      <c r="M450" s="49"/>
      <c r="N450" s="49"/>
      <c r="O450" s="49"/>
      <c r="P450" s="58"/>
      <c r="Q450" s="69"/>
      <c r="R450" s="69"/>
    </row>
    <row r="451" spans="1:18" s="50" customFormat="1" ht="30" x14ac:dyDescent="0.25">
      <c r="A451" s="61">
        <v>5503</v>
      </c>
      <c r="B451" s="61" t="s">
        <v>58</v>
      </c>
      <c r="C451" s="51"/>
      <c r="D451" s="52">
        <f>SUM(D452:D453)</f>
        <v>0</v>
      </c>
      <c r="E451" s="52">
        <f t="shared" ref="E451" si="422">SUM(E452:E453)</f>
        <v>0</v>
      </c>
      <c r="F451" s="52">
        <f t="shared" ref="F451" si="423">SUM(F452:F453)</f>
        <v>0</v>
      </c>
      <c r="G451" s="52">
        <f t="shared" ref="G451" si="424">SUM(G452:G453)</f>
        <v>0</v>
      </c>
      <c r="H451" s="65"/>
      <c r="I451" s="52">
        <f>SUM(I452:I453)</f>
        <v>0</v>
      </c>
      <c r="J451" s="52">
        <f t="shared" ref="J451" si="425">SUM(J452:J453)</f>
        <v>0</v>
      </c>
      <c r="K451" s="52">
        <f t="shared" ref="K451" si="426">SUM(K452:K453)</f>
        <v>0</v>
      </c>
      <c r="L451" s="52">
        <f t="shared" ref="L451" si="427">SUM(L452:L453)</f>
        <v>0</v>
      </c>
      <c r="M451" s="52"/>
      <c r="N451" s="52">
        <f t="shared" ref="N451" si="428">SUM(N452:N453)</f>
        <v>0</v>
      </c>
      <c r="O451" s="52">
        <f t="shared" ref="O451" si="429">SUM(O452:O453)</f>
        <v>0</v>
      </c>
      <c r="P451" s="65"/>
      <c r="Q451" s="67">
        <f>SUM(Q452:Q453)</f>
        <v>0</v>
      </c>
      <c r="R451" s="67">
        <f>SUM(R452:R453)</f>
        <v>0</v>
      </c>
    </row>
    <row r="452" spans="1:18" s="50" customFormat="1" x14ac:dyDescent="0.25">
      <c r="A452" s="53"/>
      <c r="B452" s="53"/>
      <c r="C452" s="48"/>
      <c r="D452" s="49"/>
      <c r="E452" s="49"/>
      <c r="F452" s="49"/>
      <c r="G452" s="49"/>
      <c r="H452" s="58"/>
      <c r="I452" s="49"/>
      <c r="J452" s="49"/>
      <c r="K452" s="49"/>
      <c r="L452" s="49"/>
      <c r="M452" s="49"/>
      <c r="N452" s="49"/>
      <c r="O452" s="49"/>
      <c r="P452" s="58"/>
      <c r="Q452" s="69"/>
      <c r="R452" s="69"/>
    </row>
    <row r="453" spans="1:18" ht="18" customHeight="1" x14ac:dyDescent="0.25">
      <c r="A453" s="8"/>
      <c r="B453" s="5" t="s">
        <v>25</v>
      </c>
      <c r="C453" s="1"/>
      <c r="D453" s="33"/>
      <c r="E453" s="33"/>
      <c r="F453" s="33"/>
      <c r="G453" s="33"/>
      <c r="H453" s="2"/>
      <c r="I453" s="33"/>
      <c r="J453" s="33"/>
      <c r="K453" s="33"/>
      <c r="L453" s="33"/>
      <c r="M453" s="33"/>
      <c r="N453" s="33"/>
      <c r="O453" s="33"/>
      <c r="P453" s="2"/>
      <c r="Q453" s="28"/>
      <c r="R453" s="28"/>
    </row>
    <row r="454" spans="1:18" x14ac:dyDescent="0.25">
      <c r="A454" s="6"/>
      <c r="B454" s="23"/>
      <c r="C454" s="18"/>
      <c r="D454" s="17"/>
      <c r="E454" s="17"/>
      <c r="F454" s="17"/>
      <c r="G454" s="17"/>
      <c r="H454" s="6"/>
      <c r="I454" s="17"/>
      <c r="J454" s="17"/>
      <c r="K454" s="17"/>
      <c r="L454" s="17"/>
      <c r="M454" s="17"/>
      <c r="N454" s="17"/>
      <c r="O454" s="17"/>
      <c r="P454" s="6"/>
      <c r="Q454" s="17"/>
      <c r="R454" s="17"/>
    </row>
    <row r="455" spans="1:18" ht="15.75" x14ac:dyDescent="0.25">
      <c r="B455" s="36"/>
      <c r="C455" s="35"/>
      <c r="D455" s="37"/>
      <c r="E455" s="37"/>
      <c r="F455" s="37"/>
      <c r="G455" s="37"/>
      <c r="H455" s="37"/>
      <c r="I455" s="37"/>
      <c r="J455" s="37"/>
      <c r="K455" s="37"/>
      <c r="L455" s="7"/>
      <c r="M455" s="7"/>
      <c r="N455" s="7"/>
      <c r="O455" s="7"/>
      <c r="P455" s="7"/>
      <c r="Q455" s="7"/>
      <c r="R455" s="7"/>
    </row>
    <row r="456" spans="1:18" ht="15.75" x14ac:dyDescent="0.25">
      <c r="B456" s="36"/>
      <c r="C456" s="35"/>
      <c r="D456" s="38"/>
      <c r="E456" s="38"/>
      <c r="F456" s="38"/>
      <c r="G456" s="38"/>
      <c r="H456" s="38"/>
      <c r="I456" s="38"/>
      <c r="J456" s="38"/>
      <c r="K456" s="38"/>
      <c r="L456" s="6"/>
      <c r="M456" s="6"/>
      <c r="N456" s="6"/>
      <c r="O456" s="6"/>
      <c r="P456" s="6"/>
      <c r="Q456" s="6"/>
      <c r="R456" s="6"/>
    </row>
    <row r="457" spans="1:18" ht="15.75" x14ac:dyDescent="0.25">
      <c r="B457" s="36"/>
      <c r="C457" s="35"/>
      <c r="D457" s="38"/>
      <c r="E457" s="38"/>
      <c r="F457" s="38"/>
      <c r="G457" s="38"/>
      <c r="H457" s="38"/>
      <c r="I457" s="38"/>
      <c r="J457" s="38"/>
      <c r="K457" s="38"/>
      <c r="L457" s="6"/>
      <c r="M457" s="6"/>
      <c r="N457" s="6"/>
      <c r="O457" s="6"/>
      <c r="P457" s="6"/>
      <c r="Q457" s="6"/>
      <c r="R457" s="6"/>
    </row>
    <row r="458" spans="1:18" ht="15.75" x14ac:dyDescent="0.25">
      <c r="B458" s="36"/>
      <c r="C458" s="35"/>
      <c r="D458" s="38"/>
      <c r="E458" s="38"/>
      <c r="F458" s="38"/>
      <c r="G458" s="38"/>
      <c r="H458" s="38"/>
      <c r="I458" s="38"/>
      <c r="J458" s="38"/>
      <c r="K458" s="38"/>
      <c r="L458" s="6"/>
      <c r="M458" s="6"/>
      <c r="N458" s="6"/>
      <c r="O458" s="6"/>
      <c r="P458" s="6"/>
      <c r="Q458" s="6"/>
      <c r="R458" s="6"/>
    </row>
    <row r="459" spans="1:18" x14ac:dyDescent="0.25">
      <c r="B459" s="24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</row>
    <row r="460" spans="1:18" x14ac:dyDescent="0.25">
      <c r="B460" s="24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</row>
    <row r="461" spans="1:18" x14ac:dyDescent="0.25">
      <c r="B461" s="24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</row>
    <row r="462" spans="1:18" x14ac:dyDescent="0.25">
      <c r="B462" s="24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 x14ac:dyDescent="0.25">
      <c r="B463" s="24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 x14ac:dyDescent="0.25">
      <c r="B464" s="24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</row>
    <row r="465" spans="2:18" x14ac:dyDescent="0.25">
      <c r="B465" s="24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2:18" x14ac:dyDescent="0.25">
      <c r="B466" s="24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2:18" x14ac:dyDescent="0.25">
      <c r="B467" s="24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</row>
    <row r="468" spans="2:18" x14ac:dyDescent="0.25">
      <c r="B468" s="24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</row>
    <row r="469" spans="2:18" x14ac:dyDescent="0.25">
      <c r="B469" s="24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</row>
    <row r="470" spans="2:18" x14ac:dyDescent="0.25">
      <c r="B470" s="24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</row>
    <row r="471" spans="2:18" x14ac:dyDescent="0.25">
      <c r="B471" s="24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</row>
    <row r="472" spans="2:18" x14ac:dyDescent="0.25">
      <c r="B472" s="24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</row>
    <row r="473" spans="2:18" x14ac:dyDescent="0.25">
      <c r="B473" s="24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</row>
    <row r="474" spans="2:18" x14ac:dyDescent="0.25">
      <c r="B474" s="24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</row>
    <row r="475" spans="2:18" x14ac:dyDescent="0.25">
      <c r="B475" s="24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</row>
    <row r="476" spans="2:18" x14ac:dyDescent="0.25">
      <c r="B476" s="24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</row>
    <row r="477" spans="2:18" x14ac:dyDescent="0.25">
      <c r="B477" s="24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</row>
    <row r="478" spans="2:18" x14ac:dyDescent="0.25">
      <c r="B478" s="24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</row>
    <row r="479" spans="2:18" x14ac:dyDescent="0.25">
      <c r="B479" s="24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</row>
    <row r="480" spans="2:18" x14ac:dyDescent="0.25">
      <c r="B480" s="24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</row>
    <row r="481" spans="2:18" x14ac:dyDescent="0.25">
      <c r="B481" s="24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</row>
    <row r="482" spans="2:18" x14ac:dyDescent="0.25">
      <c r="B482" s="24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</row>
    <row r="483" spans="2:18" x14ac:dyDescent="0.25">
      <c r="B483" s="24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</row>
    <row r="484" spans="2:18" x14ac:dyDescent="0.25">
      <c r="B484" s="24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</row>
    <row r="485" spans="2:18" x14ac:dyDescent="0.25">
      <c r="B485" s="24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</row>
    <row r="486" spans="2:18" x14ac:dyDescent="0.25">
      <c r="B486" s="24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2:18" x14ac:dyDescent="0.25">
      <c r="B487" s="24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2:18" x14ac:dyDescent="0.25">
      <c r="B488" s="24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2:18" x14ac:dyDescent="0.25">
      <c r="B489" s="24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</row>
    <row r="490" spans="2:18" x14ac:dyDescent="0.25">
      <c r="B490" s="24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2:18" x14ac:dyDescent="0.25">
      <c r="B491" s="24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2:18" x14ac:dyDescent="0.25">
      <c r="B492" s="24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spans="2:18" x14ac:dyDescent="0.25">
      <c r="B493" s="24"/>
    </row>
    <row r="494" spans="2:18" x14ac:dyDescent="0.25">
      <c r="B494" s="24"/>
    </row>
    <row r="495" spans="2:18" x14ac:dyDescent="0.25">
      <c r="B495" s="24"/>
    </row>
    <row r="496" spans="2:18" x14ac:dyDescent="0.25">
      <c r="B496" s="24"/>
    </row>
    <row r="497" spans="2:2" x14ac:dyDescent="0.25">
      <c r="B497" s="24"/>
    </row>
  </sheetData>
  <mergeCells count="10">
    <mergeCell ref="B3:Q4"/>
    <mergeCell ref="O2:Q2"/>
    <mergeCell ref="A6:A9"/>
    <mergeCell ref="B6:B9"/>
    <mergeCell ref="M8:O8"/>
    <mergeCell ref="C6:R7"/>
    <mergeCell ref="C8:G8"/>
    <mergeCell ref="H8:J8"/>
    <mergeCell ref="K8:L8"/>
    <mergeCell ref="P8:R8"/>
  </mergeCells>
  <pageMargins left="0.27559055118110237" right="0.15748031496062992" top="0.68" bottom="0.35433070866141736" header="0.31496062992125984" footer="0.15748031496062992"/>
  <pageSetup paperSize="9" scale="44" fitToHeight="0" orientation="landscape" r:id="rId1"/>
  <headerFooter>
    <oddFooter>&amp;CСтр.&amp;P от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Sheet1</vt:lpstr>
      <vt:lpstr>Sheet1!Област_печат</vt:lpstr>
      <vt:lpstr>Sheet1!Печат_заглавия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Цолова</dc:creator>
  <cp:lastModifiedBy>Haskovo Municipality</cp:lastModifiedBy>
  <cp:lastPrinted>2018-02-20T13:57:43Z</cp:lastPrinted>
  <dcterms:created xsi:type="dcterms:W3CDTF">2015-02-06T12:34:28Z</dcterms:created>
  <dcterms:modified xsi:type="dcterms:W3CDTF">2018-05-22T12:28:01Z</dcterms:modified>
</cp:coreProperties>
</file>